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ser\salaries\"/>
    </mc:Choice>
  </mc:AlternateContent>
  <bookViews>
    <workbookView xWindow="0" yWindow="0" windowWidth="28800" windowHeight="11856"/>
  </bookViews>
  <sheets>
    <sheet name="waivers" sheetId="1" r:id="rId1"/>
  </sheets>
  <definedNames>
    <definedName name="_xlnm.Print_Area" localSheetId="0">waivers!$A$1:$L$120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1" l="1"/>
  <c r="G108" i="1"/>
  <c r="G107" i="1"/>
  <c r="G73" i="1"/>
  <c r="J37" i="1"/>
  <c r="J36" i="1"/>
</calcChain>
</file>

<file path=xl/sharedStrings.xml><?xml version="1.0" encoding="utf-8"?>
<sst xmlns="http://schemas.openxmlformats.org/spreadsheetml/2006/main" count="594" uniqueCount="157">
  <si>
    <t>Requests/approvals for waiver from the local government compensation limit</t>
  </si>
  <si>
    <t>LCC Subcommittee on Employee Relations</t>
  </si>
  <si>
    <t>Notes</t>
  </si>
  <si>
    <t>Position</t>
  </si>
  <si>
    <t>Request</t>
  </si>
  <si>
    <t>(1)</t>
  </si>
  <si>
    <t>HCMC</t>
  </si>
  <si>
    <t>CEO</t>
  </si>
  <si>
    <t>&gt; 200,000</t>
  </si>
  <si>
    <t>COO</t>
  </si>
  <si>
    <t>&gt; 150,000</t>
  </si>
  <si>
    <t>CFO</t>
  </si>
  <si>
    <t>&gt; 130,000</t>
  </si>
  <si>
    <t>No waiver</t>
  </si>
  <si>
    <t>NA</t>
  </si>
  <si>
    <t>(2)</t>
  </si>
  <si>
    <t>MetroTransit</t>
  </si>
  <si>
    <t>General Manager</t>
  </si>
  <si>
    <t>MAC</t>
  </si>
  <si>
    <t>Executive Director</t>
  </si>
  <si>
    <t>(3)</t>
  </si>
  <si>
    <t>Douglas Cty Hospital</t>
  </si>
  <si>
    <t>120% of governor</t>
  </si>
  <si>
    <t>$155,000</t>
  </si>
  <si>
    <t>Metro Transit</t>
  </si>
  <si>
    <t>Asst General Manager</t>
  </si>
  <si>
    <t>Monticello-Big Lake Hosp.</t>
  </si>
  <si>
    <t>Hennepin County</t>
  </si>
  <si>
    <t>County Administrator</t>
  </si>
  <si>
    <t>Dep Administrator</t>
  </si>
  <si>
    <t>Asst Admin-Hum Srvces</t>
  </si>
  <si>
    <t>Asst Admin-Pub Works</t>
  </si>
  <si>
    <t>City of Minneapolis</t>
  </si>
  <si>
    <t>Assist City Coordinator</t>
  </si>
  <si>
    <t>City Attorney</t>
  </si>
  <si>
    <t>ED, Convention Center</t>
  </si>
  <si>
    <t>City Coordinator</t>
  </si>
  <si>
    <t>Chief of Police</t>
  </si>
  <si>
    <t>Chief, Fire Dept</t>
  </si>
  <si>
    <t>Comm of Health</t>
  </si>
  <si>
    <t>Dir Human Resources</t>
  </si>
  <si>
    <t>Dir of Planning</t>
  </si>
  <si>
    <t>Dep Dir, Pub Works</t>
  </si>
  <si>
    <t>Finance Officer</t>
  </si>
  <si>
    <t>Chief Info Officer</t>
  </si>
  <si>
    <t>City Engineer</t>
  </si>
  <si>
    <t>Dir Employee Svcs</t>
  </si>
  <si>
    <t>Rice Memorial Hospital</t>
  </si>
  <si>
    <t>Dakota County</t>
  </si>
  <si>
    <t>St. Louis County</t>
  </si>
  <si>
    <t>Rochester Public Utility</t>
  </si>
  <si>
    <t>District One Hospital-Faribault</t>
  </si>
  <si>
    <t>Hutchinson Area Health Care</t>
  </si>
  <si>
    <t>Cert. Reg. Nurse Anesth.</t>
  </si>
  <si>
    <t>Mercy Hospital, Moose Lake</t>
  </si>
  <si>
    <t>City of Rochester</t>
  </si>
  <si>
    <t>City Administrator</t>
  </si>
  <si>
    <t>City of St. Louis Park</t>
  </si>
  <si>
    <t>City Manager</t>
  </si>
  <si>
    <t>City of Minnetonka</t>
  </si>
  <si>
    <t>Minneapolis Public Library</t>
  </si>
  <si>
    <t>Local Gov't Information Systems</t>
  </si>
  <si>
    <t>City of Bloomington</t>
  </si>
  <si>
    <t>City of Hutchinson</t>
  </si>
  <si>
    <t>Utilities Commission Mgr</t>
  </si>
  <si>
    <t>Olmsted County</t>
  </si>
  <si>
    <t>Public Works Director</t>
  </si>
  <si>
    <t>(4)</t>
  </si>
  <si>
    <t>Compensation plan</t>
  </si>
  <si>
    <t>Anoka County</t>
  </si>
  <si>
    <t>Human Srvces Div Mgr</t>
  </si>
  <si>
    <t>Fin &amp; Cntlr Srvces Div Mgr</t>
  </si>
  <si>
    <t>Regions Hospital</t>
  </si>
  <si>
    <t>VP, Regulated Hosp Partner</t>
  </si>
  <si>
    <t>VP, Patient Care Srvces</t>
  </si>
  <si>
    <t>(5)</t>
  </si>
  <si>
    <t>Ramsey County</t>
  </si>
  <si>
    <t>County Manager</t>
  </si>
  <si>
    <t>(6)</t>
  </si>
  <si>
    <t>Washington County</t>
  </si>
  <si>
    <t>(7)</t>
  </si>
  <si>
    <t>Library Director</t>
  </si>
  <si>
    <t>(8)</t>
  </si>
  <si>
    <t>Chief Financial Officer</t>
  </si>
  <si>
    <t>not stated</t>
  </si>
  <si>
    <t>(9)</t>
  </si>
  <si>
    <t>Duluth Seaway Port Authority</t>
  </si>
  <si>
    <t>(10)</t>
  </si>
  <si>
    <t>Metropolitan Airports Commission</t>
  </si>
  <si>
    <t>240-280,000</t>
  </si>
  <si>
    <t>City of Edina</t>
  </si>
  <si>
    <t>City of Plymouth</t>
  </si>
  <si>
    <t>City of Eagan</t>
  </si>
  <si>
    <t>City of Eden Prairie</t>
  </si>
  <si>
    <t>Duluth Port Authority</t>
  </si>
  <si>
    <t>Deputy County Administrator</t>
  </si>
  <si>
    <t>City of Woodbury</t>
  </si>
  <si>
    <t>Police Chief</t>
  </si>
  <si>
    <t>185,564-215,270</t>
  </si>
  <si>
    <t>No recommendation</t>
  </si>
  <si>
    <t>Ex Dir: Planning &amp; Dev</t>
  </si>
  <si>
    <t>149,234-180,250</t>
  </si>
  <si>
    <t>Director: Public Works</t>
  </si>
  <si>
    <t>169,855-203,298</t>
  </si>
  <si>
    <t>207,286-216,300</t>
  </si>
  <si>
    <t>187,526-216,300</t>
  </si>
  <si>
    <t>Asst Coordinator: Info Technology</t>
  </si>
  <si>
    <t>161,048-195,700</t>
  </si>
  <si>
    <t>Asst Coordinator: Finance</t>
  </si>
  <si>
    <t>169,146-212,180</t>
  </si>
  <si>
    <t>Asst Coordinator: Convention Center</t>
  </si>
  <si>
    <t>159,913-181,280</t>
  </si>
  <si>
    <t>Minneapolis Park and Recreation Board</t>
  </si>
  <si>
    <t>Superintendent</t>
  </si>
  <si>
    <t>182,543-186,000</t>
  </si>
  <si>
    <t>General Mgr: Rochester Power</t>
  </si>
  <si>
    <t>Deputy County Manager</t>
  </si>
  <si>
    <t>Chief Human Resources Officer</t>
  </si>
  <si>
    <t>Chief Information Officer</t>
  </si>
  <si>
    <t>Assistant County Administrator</t>
  </si>
  <si>
    <t>Director, Human Services</t>
  </si>
  <si>
    <t>Director, Pubic Health</t>
  </si>
  <si>
    <t>Metropolitan Council</t>
  </si>
  <si>
    <t>Deputy General Manager</t>
  </si>
  <si>
    <t>General Manager: Metro Transit</t>
  </si>
  <si>
    <t>General Manager:Env Services</t>
  </si>
  <si>
    <t>Regional Administrator</t>
  </si>
  <si>
    <t>General Counsel</t>
  </si>
  <si>
    <t>Deputy County Manager (4)</t>
  </si>
  <si>
    <t>Scott County</t>
  </si>
  <si>
    <t>City of Lakeville</t>
  </si>
  <si>
    <t>City of Mankato</t>
  </si>
  <si>
    <t>PrimeWest Health</t>
  </si>
  <si>
    <t>Chief Executive Officer</t>
  </si>
  <si>
    <t>Director of Provider Network Administration</t>
  </si>
  <si>
    <t>(1) The dollar amount recommended by the Subcommittee and adopted by DOER includes up to $1,200 in stability pay.</t>
  </si>
  <si>
    <t>(2) No action taken by Subcommittee within 30 days.  Considered positive recommendation under 43A.17.</t>
  </si>
  <si>
    <t>(3) The Subcommittee's recommendation was expressed as a percent of the governor's salary, which equaled $144,364. DOER's decision was expressed as $ amount.</t>
  </si>
  <si>
    <t>(4) The County requested a waiver for its compensation plan. The statute provides for waivers for individual positions only.</t>
  </si>
  <si>
    <t>(5) Request submitted 6/18/03, and declined by DOER 8/19/03. DOER did not consult the Subcommittee, since not required if commissioner intends to decline request.</t>
  </si>
  <si>
    <t>(6) No action taken by Subcommittee within 30 days.  Considered under 43A.17 as no recommendation. DOER approve increase 12/22/03</t>
  </si>
  <si>
    <t>(7) Request submitted 2/19/04, and declined by DOER 4/12/04. DOER did not consult the Subcommittee, since not required if commissioner intends to decline request.</t>
  </si>
  <si>
    <t>(8) Request submitted 12/13/04, and declined by DOER 1/26/05. DOER did not consult the Subcommittee, since not required if commissioner intends to decline request.</t>
  </si>
  <si>
    <t>(9) Request submitted 2/22/05 and declined by DOER 7/1/2005. DOER did not consult the Subcommittee, since not required if commissioner intends to decline request.</t>
  </si>
  <si>
    <t>(10) Request submitted 10/1/2008, and declined by DOER 11/3/2008. DOER did not consult the Subcommittee, since not required if commissioner intends to decline request.</t>
  </si>
  <si>
    <t>February 5, 2021</t>
  </si>
  <si>
    <t xml:space="preserve"> Date considered</t>
  </si>
  <si>
    <t>Appointing Authority</t>
  </si>
  <si>
    <t>Current comp</t>
  </si>
  <si>
    <t>Requestor's estimate of market rate</t>
  </si>
  <si>
    <t>Compensation recommended by Subc</t>
  </si>
  <si>
    <t>Comp rec as % of gov salary</t>
  </si>
  <si>
    <t>MMB/DOER action</t>
  </si>
  <si>
    <t>Date of MMB/DOER action</t>
  </si>
  <si>
    <t>blank</t>
  </si>
  <si>
    <t xml:space="preserve"> </t>
  </si>
  <si>
    <t xml:space="preserve">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</si>
</sst>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9" fontId="5" fillId="0" borderId="0" xfId="2" applyFont="1" applyAlignment="1">
      <alignment horizontal="right"/>
    </xf>
    <xf numFmtId="165" fontId="5" fillId="0" borderId="0" xfId="0" applyNumberFormat="1" applyFont="1"/>
    <xf numFmtId="49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6" fontId="6" fillId="0" borderId="0" xfId="0" applyNumberFormat="1" applyFont="1" applyAlignment="1">
      <alignment horizontal="left" wrapText="1"/>
    </xf>
    <xf numFmtId="0" fontId="7" fillId="0" borderId="0" xfId="0" applyFont="1"/>
    <xf numFmtId="14" fontId="2" fillId="0" borderId="0" xfId="0" applyNumberFormat="1" applyFont="1"/>
    <xf numFmtId="164" fontId="2" fillId="0" borderId="0" xfId="1" applyNumberFormat="1" applyFont="1"/>
    <xf numFmtId="9" fontId="2" fillId="0" borderId="0" xfId="2" applyFont="1" applyAlignment="1">
      <alignment horizontal="right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0" xfId="1" applyNumberFormat="1" applyFont="1" applyAlignment="1"/>
    <xf numFmtId="0" fontId="4" fillId="0" borderId="0" xfId="0" applyFont="1" applyAlignment="1">
      <alignment horizontal="center" wrapText="1"/>
    </xf>
    <xf numFmtId="0" fontId="8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1" applyNumberFormat="1" applyFont="1"/>
    <xf numFmtId="14" fontId="9" fillId="0" borderId="0" xfId="0" applyNumberFormat="1" applyFont="1"/>
    <xf numFmtId="164" fontId="9" fillId="0" borderId="0" xfId="1" applyNumberFormat="1" applyFont="1" applyAlignment="1">
      <alignment horizontal="right"/>
    </xf>
    <xf numFmtId="9" fontId="9" fillId="0" borderId="0" xfId="2" applyFont="1" applyAlignment="1">
      <alignment horizontal="right"/>
    </xf>
    <xf numFmtId="164" fontId="9" fillId="0" borderId="0" xfId="1" applyNumberFormat="1" applyFont="1" applyAlignment="1">
      <alignment vertical="center" wrapText="1"/>
    </xf>
    <xf numFmtId="49" fontId="4" fillId="0" borderId="0" xfId="0" applyNumberFormat="1" applyFont="1" applyAlignment="1"/>
    <xf numFmtId="0" fontId="9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164" fontId="2" fillId="0" borderId="0" xfId="1" applyNumberFormat="1" applyFont="1" applyAlignment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164" fontId="6" fillId="0" borderId="0" xfId="1" applyNumberFormat="1" applyFont="1" applyBorder="1" applyAlignment="1">
      <alignment horizontal="center" vertical="top"/>
    </xf>
    <xf numFmtId="164" fontId="5" fillId="0" borderId="0" xfId="1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defaultColWidth="9.109375" defaultRowHeight="13.8" x14ac:dyDescent="0.3"/>
  <cols>
    <col min="1" max="1" width="4.5546875" style="1" customWidth="1"/>
    <col min="2" max="2" width="12.44140625" style="1" customWidth="1"/>
    <col min="3" max="3" width="5.88671875" style="4" customWidth="1"/>
    <col min="4" max="4" width="36.44140625" style="1" customWidth="1"/>
    <col min="5" max="5" width="39.21875" style="1" customWidth="1"/>
    <col min="6" max="6" width="10.33203125" style="39" customWidth="1"/>
    <col min="7" max="7" width="17.21875" style="1" customWidth="1"/>
    <col min="8" max="8" width="12.6640625" style="1" customWidth="1"/>
    <col min="9" max="9" width="19.77734375" style="1" customWidth="1"/>
    <col min="10" max="10" width="12" style="1" customWidth="1"/>
    <col min="11" max="11" width="13.109375" style="1" customWidth="1"/>
    <col min="12" max="12" width="12.5546875" style="1" customWidth="1"/>
    <col min="13" max="16384" width="9.109375" style="1"/>
  </cols>
  <sheetData>
    <row r="1" spans="1:12" ht="18" x14ac:dyDescent="0.35">
      <c r="B1" s="2"/>
      <c r="C1" s="2"/>
      <c r="D1" s="2"/>
      <c r="E1" s="2"/>
      <c r="F1" s="37"/>
      <c r="G1" s="2" t="s">
        <v>0</v>
      </c>
      <c r="H1" s="2"/>
      <c r="I1" s="2"/>
      <c r="J1" s="2"/>
      <c r="K1" s="2"/>
      <c r="L1" s="2"/>
    </row>
    <row r="2" spans="1:12" ht="18" customHeight="1" x14ac:dyDescent="0.3">
      <c r="B2" s="3"/>
      <c r="C2" s="3"/>
      <c r="D2" s="3"/>
      <c r="F2" s="33"/>
      <c r="G2" s="3" t="s">
        <v>1</v>
      </c>
      <c r="H2" s="3"/>
      <c r="I2" s="3"/>
      <c r="J2" s="3"/>
      <c r="K2" s="3"/>
      <c r="L2" s="3"/>
    </row>
    <row r="3" spans="1:12" x14ac:dyDescent="0.3">
      <c r="B3" s="4"/>
      <c r="D3" s="4"/>
      <c r="E3" s="4"/>
      <c r="F3" s="38"/>
      <c r="G3" s="4" t="s">
        <v>145</v>
      </c>
      <c r="H3" s="4"/>
      <c r="I3" s="4"/>
      <c r="J3" s="4"/>
      <c r="K3" s="4"/>
      <c r="L3" s="4"/>
    </row>
    <row r="4" spans="1:12" x14ac:dyDescent="0.3">
      <c r="I4" s="1" t="s">
        <v>155</v>
      </c>
    </row>
    <row r="5" spans="1:12" x14ac:dyDescent="0.3">
      <c r="D5" s="1" t="s">
        <v>155</v>
      </c>
    </row>
    <row r="6" spans="1:12" ht="51.6" customHeight="1" x14ac:dyDescent="0.3">
      <c r="A6" s="25" t="s">
        <v>156</v>
      </c>
      <c r="B6" s="24" t="s">
        <v>146</v>
      </c>
      <c r="C6" s="3" t="s">
        <v>2</v>
      </c>
      <c r="D6" s="5" t="s">
        <v>147</v>
      </c>
      <c r="E6" s="5" t="s">
        <v>3</v>
      </c>
      <c r="F6" s="24" t="s">
        <v>148</v>
      </c>
      <c r="G6" s="24" t="s">
        <v>149</v>
      </c>
      <c r="H6" s="5" t="s">
        <v>4</v>
      </c>
      <c r="I6" s="24" t="s">
        <v>150</v>
      </c>
      <c r="J6" s="24" t="s">
        <v>151</v>
      </c>
      <c r="K6" s="24" t="s">
        <v>152</v>
      </c>
      <c r="L6" s="24" t="s">
        <v>153</v>
      </c>
    </row>
    <row r="7" spans="1:12" ht="15.6" x14ac:dyDescent="0.3">
      <c r="A7" s="1">
        <v>1</v>
      </c>
      <c r="B7" s="7">
        <v>35699</v>
      </c>
      <c r="C7" s="6" t="s">
        <v>5</v>
      </c>
      <c r="D7" s="8" t="s">
        <v>6</v>
      </c>
      <c r="E7" s="8" t="s">
        <v>7</v>
      </c>
      <c r="F7" s="23">
        <v>107112</v>
      </c>
      <c r="G7" s="10" t="s">
        <v>8</v>
      </c>
      <c r="H7" s="9">
        <v>176200</v>
      </c>
      <c r="I7" s="10">
        <v>176200</v>
      </c>
      <c r="J7" s="11">
        <v>1.4646351296310149</v>
      </c>
      <c r="K7" s="23">
        <v>176200</v>
      </c>
      <c r="L7" s="12">
        <v>35719</v>
      </c>
    </row>
    <row r="8" spans="1:12" ht="15.6" x14ac:dyDescent="0.3">
      <c r="A8" s="1">
        <v>2</v>
      </c>
      <c r="B8" s="7">
        <v>35699</v>
      </c>
      <c r="C8" s="6" t="s">
        <v>5</v>
      </c>
      <c r="D8" s="8" t="s">
        <v>6</v>
      </c>
      <c r="E8" s="8" t="s">
        <v>9</v>
      </c>
      <c r="F8" s="23">
        <v>98982</v>
      </c>
      <c r="G8" s="10" t="s">
        <v>10</v>
      </c>
      <c r="H8" s="9">
        <v>136200</v>
      </c>
      <c r="I8" s="10">
        <v>136200</v>
      </c>
      <c r="J8" s="11">
        <v>1.1321413431086507</v>
      </c>
      <c r="K8" s="23">
        <v>136200</v>
      </c>
      <c r="L8" s="12">
        <v>35719</v>
      </c>
    </row>
    <row r="9" spans="1:12" ht="15.6" x14ac:dyDescent="0.3">
      <c r="A9" s="1">
        <v>3</v>
      </c>
      <c r="B9" s="7">
        <v>35699</v>
      </c>
      <c r="C9" s="26" t="s">
        <v>154</v>
      </c>
      <c r="D9" s="8" t="s">
        <v>6</v>
      </c>
      <c r="E9" s="8" t="s">
        <v>11</v>
      </c>
      <c r="F9" s="23">
        <v>93276</v>
      </c>
      <c r="G9" s="10" t="s">
        <v>12</v>
      </c>
      <c r="H9" s="9">
        <v>121200</v>
      </c>
      <c r="I9" s="10" t="s">
        <v>13</v>
      </c>
      <c r="J9" s="11" t="s">
        <v>14</v>
      </c>
      <c r="K9" s="10" t="s">
        <v>13</v>
      </c>
      <c r="L9" s="12">
        <v>35719</v>
      </c>
    </row>
    <row r="10" spans="1:12" ht="15.6" x14ac:dyDescent="0.3">
      <c r="A10" s="1">
        <v>4</v>
      </c>
      <c r="B10" s="7">
        <v>36507</v>
      </c>
      <c r="C10" s="6" t="s">
        <v>15</v>
      </c>
      <c r="D10" s="8" t="s">
        <v>16</v>
      </c>
      <c r="E10" s="8" t="s">
        <v>17</v>
      </c>
      <c r="F10" s="23">
        <v>114288</v>
      </c>
      <c r="G10" s="9">
        <v>156862</v>
      </c>
      <c r="H10" s="9">
        <v>156200</v>
      </c>
      <c r="I10" s="10">
        <v>156200</v>
      </c>
      <c r="J10" s="11">
        <v>1.2983882363698329</v>
      </c>
      <c r="K10" s="23">
        <v>156200</v>
      </c>
      <c r="L10" s="12">
        <v>36536</v>
      </c>
    </row>
    <row r="11" spans="1:12" ht="15.6" x14ac:dyDescent="0.3">
      <c r="A11" s="1">
        <v>5</v>
      </c>
      <c r="B11" s="7">
        <v>36507</v>
      </c>
      <c r="C11" s="6" t="s">
        <v>15</v>
      </c>
      <c r="D11" s="8" t="s">
        <v>18</v>
      </c>
      <c r="E11" s="8" t="s">
        <v>19</v>
      </c>
      <c r="F11" s="23">
        <v>114239</v>
      </c>
      <c r="G11" s="9">
        <v>165000</v>
      </c>
      <c r="H11" s="9">
        <v>167000</v>
      </c>
      <c r="I11" s="10">
        <v>156200</v>
      </c>
      <c r="J11" s="11">
        <v>1.2983882363698329</v>
      </c>
      <c r="K11" s="23">
        <v>156200</v>
      </c>
      <c r="L11" s="12">
        <v>36536</v>
      </c>
    </row>
    <row r="12" spans="1:12" ht="15.6" x14ac:dyDescent="0.3">
      <c r="A12" s="1">
        <v>6</v>
      </c>
      <c r="B12" s="7">
        <v>36578</v>
      </c>
      <c r="C12" s="6" t="s">
        <v>20</v>
      </c>
      <c r="D12" s="8" t="s">
        <v>21</v>
      </c>
      <c r="E12" s="8" t="s">
        <v>7</v>
      </c>
      <c r="F12" s="23">
        <v>112670</v>
      </c>
      <c r="G12" s="9">
        <v>186100</v>
      </c>
      <c r="H12" s="9">
        <v>175000</v>
      </c>
      <c r="I12" s="10" t="s">
        <v>22</v>
      </c>
      <c r="J12" s="11" t="s">
        <v>14</v>
      </c>
      <c r="K12" s="10" t="s">
        <v>23</v>
      </c>
      <c r="L12" s="12">
        <v>36602</v>
      </c>
    </row>
    <row r="13" spans="1:12" ht="15.6" x14ac:dyDescent="0.3">
      <c r="A13" s="1">
        <v>7</v>
      </c>
      <c r="B13" s="7">
        <v>36845</v>
      </c>
      <c r="C13" s="26" t="s">
        <v>154</v>
      </c>
      <c r="D13" s="8" t="s">
        <v>24</v>
      </c>
      <c r="E13" s="8" t="s">
        <v>25</v>
      </c>
      <c r="F13" s="23">
        <v>114288</v>
      </c>
      <c r="G13" s="9">
        <v>135000</v>
      </c>
      <c r="H13" s="9">
        <v>150750</v>
      </c>
      <c r="I13" s="10">
        <v>150750</v>
      </c>
      <c r="J13" s="11">
        <v>1.2530859579561606</v>
      </c>
      <c r="K13" s="23">
        <v>150750</v>
      </c>
      <c r="L13" s="12">
        <v>36851</v>
      </c>
    </row>
    <row r="14" spans="1:12" ht="15.6" x14ac:dyDescent="0.3">
      <c r="A14" s="1">
        <v>8</v>
      </c>
      <c r="B14" s="7">
        <v>36845</v>
      </c>
      <c r="C14" s="26" t="s">
        <v>154</v>
      </c>
      <c r="D14" s="8" t="s">
        <v>26</v>
      </c>
      <c r="E14" s="8" t="s">
        <v>19</v>
      </c>
      <c r="F14" s="23">
        <v>114231</v>
      </c>
      <c r="G14" s="9">
        <v>189400</v>
      </c>
      <c r="H14" s="9">
        <v>189400</v>
      </c>
      <c r="I14" s="10">
        <v>145000</v>
      </c>
      <c r="J14" s="11">
        <v>1.2052899761435709</v>
      </c>
      <c r="K14" s="23">
        <v>145000</v>
      </c>
      <c r="L14" s="12">
        <v>36851</v>
      </c>
    </row>
    <row r="15" spans="1:12" ht="15.6" x14ac:dyDescent="0.3">
      <c r="A15" s="1">
        <v>9</v>
      </c>
      <c r="B15" s="7">
        <v>36845</v>
      </c>
      <c r="C15" s="26" t="s">
        <v>154</v>
      </c>
      <c r="D15" s="8" t="s">
        <v>27</v>
      </c>
      <c r="E15" s="8" t="s">
        <v>28</v>
      </c>
      <c r="F15" s="23">
        <v>114288</v>
      </c>
      <c r="G15" s="9">
        <v>163266</v>
      </c>
      <c r="H15" s="9">
        <v>165000</v>
      </c>
      <c r="I15" s="10">
        <v>165000</v>
      </c>
      <c r="J15" s="11">
        <v>1.3715368694047529</v>
      </c>
      <c r="K15" s="23">
        <v>165000</v>
      </c>
      <c r="L15" s="12">
        <v>36851</v>
      </c>
    </row>
    <row r="16" spans="1:12" ht="15.6" x14ac:dyDescent="0.3">
      <c r="A16" s="1">
        <v>10</v>
      </c>
      <c r="B16" s="7">
        <v>36845</v>
      </c>
      <c r="C16" s="26" t="s">
        <v>154</v>
      </c>
      <c r="D16" s="8" t="s">
        <v>27</v>
      </c>
      <c r="E16" s="8" t="s">
        <v>29</v>
      </c>
      <c r="F16" s="23">
        <v>114288</v>
      </c>
      <c r="G16" s="9">
        <v>130626</v>
      </c>
      <c r="H16" s="9">
        <v>145000</v>
      </c>
      <c r="I16" s="10">
        <v>131000</v>
      </c>
      <c r="J16" s="11">
        <v>1.0889171508607434</v>
      </c>
      <c r="K16" s="23">
        <v>131000</v>
      </c>
      <c r="L16" s="12">
        <v>36851</v>
      </c>
    </row>
    <row r="17" spans="1:12" ht="15.6" x14ac:dyDescent="0.3">
      <c r="A17" s="1">
        <v>11</v>
      </c>
      <c r="B17" s="7">
        <v>36845</v>
      </c>
      <c r="C17" s="26" t="s">
        <v>154</v>
      </c>
      <c r="D17" s="8" t="s">
        <v>27</v>
      </c>
      <c r="E17" s="8" t="s">
        <v>30</v>
      </c>
      <c r="F17" s="23">
        <v>114288</v>
      </c>
      <c r="G17" s="9">
        <v>135477</v>
      </c>
      <c r="H17" s="9">
        <v>135000</v>
      </c>
      <c r="I17" s="10">
        <v>125000</v>
      </c>
      <c r="J17" s="11">
        <v>1.0390430828823887</v>
      </c>
      <c r="K17" s="23">
        <v>125000</v>
      </c>
      <c r="L17" s="12">
        <v>36851</v>
      </c>
    </row>
    <row r="18" spans="1:12" ht="15.6" x14ac:dyDescent="0.3">
      <c r="A18" s="1">
        <v>12</v>
      </c>
      <c r="B18" s="7">
        <v>36845</v>
      </c>
      <c r="C18" s="26" t="s">
        <v>154</v>
      </c>
      <c r="D18" s="8" t="s">
        <v>27</v>
      </c>
      <c r="E18" s="8" t="s">
        <v>31</v>
      </c>
      <c r="F18" s="23">
        <v>114288</v>
      </c>
      <c r="G18" s="9">
        <v>134606</v>
      </c>
      <c r="H18" s="9">
        <v>135000</v>
      </c>
      <c r="I18" s="10">
        <v>125000</v>
      </c>
      <c r="J18" s="11">
        <v>1.0390430828823887</v>
      </c>
      <c r="K18" s="23">
        <v>125000</v>
      </c>
      <c r="L18" s="12">
        <v>36851</v>
      </c>
    </row>
    <row r="19" spans="1:12" ht="15.6" x14ac:dyDescent="0.3">
      <c r="A19" s="1">
        <v>13</v>
      </c>
      <c r="B19" s="7">
        <v>36878</v>
      </c>
      <c r="C19" s="26" t="s">
        <v>154</v>
      </c>
      <c r="D19" s="8" t="s">
        <v>32</v>
      </c>
      <c r="E19" s="8" t="s">
        <v>33</v>
      </c>
      <c r="F19" s="23">
        <v>109632</v>
      </c>
      <c r="G19" s="9">
        <v>126454</v>
      </c>
      <c r="H19" s="9">
        <v>121763</v>
      </c>
      <c r="I19" s="10">
        <v>126000</v>
      </c>
      <c r="J19" s="11">
        <v>1.0473554275454477</v>
      </c>
      <c r="K19" s="23">
        <v>126000</v>
      </c>
      <c r="L19" s="12">
        <v>36886</v>
      </c>
    </row>
    <row r="20" spans="1:12" ht="15.6" x14ac:dyDescent="0.3">
      <c r="A20" s="1">
        <v>14</v>
      </c>
      <c r="B20" s="7">
        <v>36878</v>
      </c>
      <c r="C20" s="26" t="s">
        <v>154</v>
      </c>
      <c r="D20" s="8" t="s">
        <v>32</v>
      </c>
      <c r="E20" s="8" t="s">
        <v>34</v>
      </c>
      <c r="F20" s="23">
        <v>114288</v>
      </c>
      <c r="G20" s="9">
        <v>116424</v>
      </c>
      <c r="H20" s="9">
        <v>130381</v>
      </c>
      <c r="I20" s="10">
        <v>116000</v>
      </c>
      <c r="J20" s="11">
        <v>0.96423198091485662</v>
      </c>
      <c r="K20" s="23">
        <v>116000</v>
      </c>
      <c r="L20" s="12">
        <v>36886</v>
      </c>
    </row>
    <row r="21" spans="1:12" ht="15.6" x14ac:dyDescent="0.3">
      <c r="A21" s="1">
        <v>15</v>
      </c>
      <c r="B21" s="7">
        <v>36878</v>
      </c>
      <c r="C21" s="26" t="s">
        <v>154</v>
      </c>
      <c r="D21" s="8" t="s">
        <v>32</v>
      </c>
      <c r="E21" s="8" t="s">
        <v>35</v>
      </c>
      <c r="F21" s="23">
        <v>100464</v>
      </c>
      <c r="G21" s="9">
        <v>101288</v>
      </c>
      <c r="H21" s="9">
        <v>134590</v>
      </c>
      <c r="I21" s="10">
        <v>119000</v>
      </c>
      <c r="J21" s="11">
        <v>0.98916901490403397</v>
      </c>
      <c r="K21" s="23">
        <v>119000</v>
      </c>
      <c r="L21" s="12">
        <v>36886</v>
      </c>
    </row>
    <row r="22" spans="1:12" ht="15.6" x14ac:dyDescent="0.3">
      <c r="A22" s="1">
        <v>16</v>
      </c>
      <c r="B22" s="7">
        <v>36878</v>
      </c>
      <c r="C22" s="26" t="s">
        <v>154</v>
      </c>
      <c r="D22" s="8" t="s">
        <v>32</v>
      </c>
      <c r="E22" s="8" t="s">
        <v>36</v>
      </c>
      <c r="F22" s="23">
        <v>114288</v>
      </c>
      <c r="G22" s="9">
        <v>150079</v>
      </c>
      <c r="H22" s="9">
        <v>138215</v>
      </c>
      <c r="I22" s="10">
        <v>138000</v>
      </c>
      <c r="J22" s="11">
        <v>1.1471035635021571</v>
      </c>
      <c r="K22" s="23">
        <v>138000</v>
      </c>
      <c r="L22" s="12">
        <v>36886</v>
      </c>
    </row>
    <row r="23" spans="1:12" ht="15.6" x14ac:dyDescent="0.3">
      <c r="A23" s="1">
        <v>17</v>
      </c>
      <c r="B23" s="7">
        <v>36878</v>
      </c>
      <c r="C23" s="26" t="s">
        <v>154</v>
      </c>
      <c r="D23" s="8" t="s">
        <v>32</v>
      </c>
      <c r="E23" s="8" t="s">
        <v>37</v>
      </c>
      <c r="F23" s="23">
        <v>114288</v>
      </c>
      <c r="G23" s="9">
        <v>116449</v>
      </c>
      <c r="H23" s="9">
        <v>130851</v>
      </c>
      <c r="I23" s="10">
        <v>116000</v>
      </c>
      <c r="J23" s="11">
        <v>0.96423198091485662</v>
      </c>
      <c r="K23" s="23">
        <v>116000</v>
      </c>
      <c r="L23" s="12">
        <v>36886</v>
      </c>
    </row>
    <row r="24" spans="1:12" ht="15.6" x14ac:dyDescent="0.3">
      <c r="A24" s="1">
        <v>18</v>
      </c>
      <c r="B24" s="7">
        <v>36878</v>
      </c>
      <c r="C24" s="26" t="s">
        <v>154</v>
      </c>
      <c r="D24" s="8" t="s">
        <v>32</v>
      </c>
      <c r="E24" s="8" t="s">
        <v>38</v>
      </c>
      <c r="F24" s="23">
        <v>101460</v>
      </c>
      <c r="G24" s="9">
        <v>110124</v>
      </c>
      <c r="H24" s="9">
        <v>118316</v>
      </c>
      <c r="I24" s="10" t="s">
        <v>13</v>
      </c>
      <c r="J24" s="11" t="s">
        <v>14</v>
      </c>
      <c r="K24" s="10" t="s">
        <v>13</v>
      </c>
      <c r="L24" s="12">
        <v>36886</v>
      </c>
    </row>
    <row r="25" spans="1:12" ht="15.6" x14ac:dyDescent="0.3">
      <c r="A25" s="1">
        <v>19</v>
      </c>
      <c r="B25" s="7">
        <v>36878</v>
      </c>
      <c r="C25" s="26" t="s">
        <v>154</v>
      </c>
      <c r="D25" s="8" t="s">
        <v>32</v>
      </c>
      <c r="E25" s="8" t="s">
        <v>39</v>
      </c>
      <c r="F25" s="23">
        <v>101724</v>
      </c>
      <c r="G25" s="9">
        <v>114874</v>
      </c>
      <c r="H25" s="9">
        <v>118629</v>
      </c>
      <c r="I25" s="10" t="s">
        <v>13</v>
      </c>
      <c r="J25" s="11" t="s">
        <v>14</v>
      </c>
      <c r="K25" s="10" t="s">
        <v>13</v>
      </c>
      <c r="L25" s="12">
        <v>36886</v>
      </c>
    </row>
    <row r="26" spans="1:12" ht="15.6" x14ac:dyDescent="0.3">
      <c r="A26" s="1">
        <v>20</v>
      </c>
      <c r="B26" s="7">
        <v>36878</v>
      </c>
      <c r="C26" s="26" t="s">
        <v>154</v>
      </c>
      <c r="D26" s="8" t="s">
        <v>32</v>
      </c>
      <c r="E26" s="8" t="s">
        <v>40</v>
      </c>
      <c r="F26" s="23">
        <v>103812</v>
      </c>
      <c r="G26" s="9">
        <v>103106</v>
      </c>
      <c r="H26" s="9">
        <v>117532</v>
      </c>
      <c r="I26" s="10" t="s">
        <v>13</v>
      </c>
      <c r="J26" s="11" t="s">
        <v>14</v>
      </c>
      <c r="K26" s="10" t="s">
        <v>13</v>
      </c>
      <c r="L26" s="12">
        <v>36886</v>
      </c>
    </row>
    <row r="27" spans="1:12" ht="15.6" x14ac:dyDescent="0.3">
      <c r="A27" s="1">
        <v>21</v>
      </c>
      <c r="B27" s="7">
        <v>36878</v>
      </c>
      <c r="C27" s="26" t="s">
        <v>154</v>
      </c>
      <c r="D27" s="8" t="s">
        <v>32</v>
      </c>
      <c r="E27" s="8" t="s">
        <v>41</v>
      </c>
      <c r="F27" s="23">
        <v>101460</v>
      </c>
      <c r="G27" s="9">
        <v>104555</v>
      </c>
      <c r="H27" s="9">
        <v>118316</v>
      </c>
      <c r="I27" s="10" t="s">
        <v>13</v>
      </c>
      <c r="J27" s="11" t="s">
        <v>14</v>
      </c>
      <c r="K27" s="10" t="s">
        <v>13</v>
      </c>
      <c r="L27" s="12">
        <v>36886</v>
      </c>
    </row>
    <row r="28" spans="1:12" ht="15.6" x14ac:dyDescent="0.3">
      <c r="A28" s="1">
        <v>22</v>
      </c>
      <c r="B28" s="7">
        <v>36878</v>
      </c>
      <c r="C28" s="26" t="s">
        <v>154</v>
      </c>
      <c r="D28" s="8" t="s">
        <v>32</v>
      </c>
      <c r="E28" s="8" t="s">
        <v>42</v>
      </c>
      <c r="F28" s="23">
        <v>89880</v>
      </c>
      <c r="G28" s="9">
        <v>98960</v>
      </c>
      <c r="H28" s="9">
        <v>122233</v>
      </c>
      <c r="I28" s="10" t="s">
        <v>13</v>
      </c>
      <c r="J28" s="11" t="s">
        <v>14</v>
      </c>
      <c r="K28" s="10" t="s">
        <v>13</v>
      </c>
      <c r="L28" s="12">
        <v>36886</v>
      </c>
    </row>
    <row r="29" spans="1:12" ht="15.6" x14ac:dyDescent="0.3">
      <c r="A29" s="1">
        <v>23</v>
      </c>
      <c r="B29" s="7">
        <v>36878</v>
      </c>
      <c r="C29" s="26" t="s">
        <v>154</v>
      </c>
      <c r="D29" s="8" t="s">
        <v>32</v>
      </c>
      <c r="E29" s="8" t="s">
        <v>43</v>
      </c>
      <c r="F29" s="23">
        <v>114979</v>
      </c>
      <c r="G29" s="9">
        <v>109431</v>
      </c>
      <c r="H29" s="9">
        <v>123800</v>
      </c>
      <c r="I29" s="10" t="s">
        <v>13</v>
      </c>
      <c r="J29" s="11" t="s">
        <v>14</v>
      </c>
      <c r="K29" s="10" t="s">
        <v>13</v>
      </c>
      <c r="L29" s="12">
        <v>36886</v>
      </c>
    </row>
    <row r="30" spans="1:12" ht="15.6" x14ac:dyDescent="0.3">
      <c r="A30" s="1">
        <v>24</v>
      </c>
      <c r="B30" s="7">
        <v>36878</v>
      </c>
      <c r="C30" s="26" t="s">
        <v>154</v>
      </c>
      <c r="D30" s="8" t="s">
        <v>32</v>
      </c>
      <c r="E30" s="8" t="s">
        <v>44</v>
      </c>
      <c r="F30" s="23">
        <v>114288</v>
      </c>
      <c r="G30" s="9">
        <v>101934</v>
      </c>
      <c r="H30" s="9">
        <v>130966</v>
      </c>
      <c r="I30" s="10" t="s">
        <v>13</v>
      </c>
      <c r="J30" s="11" t="s">
        <v>14</v>
      </c>
      <c r="K30" s="10" t="s">
        <v>13</v>
      </c>
      <c r="L30" s="12">
        <v>36886</v>
      </c>
    </row>
    <row r="31" spans="1:12" ht="15.6" x14ac:dyDescent="0.3">
      <c r="A31" s="1">
        <v>25</v>
      </c>
      <c r="B31" s="7">
        <v>36878</v>
      </c>
      <c r="C31" s="26" t="s">
        <v>154</v>
      </c>
      <c r="D31" s="8" t="s">
        <v>32</v>
      </c>
      <c r="E31" s="8" t="s">
        <v>45</v>
      </c>
      <c r="F31" s="23">
        <v>114288</v>
      </c>
      <c r="G31" s="9">
        <v>111384</v>
      </c>
      <c r="H31" s="9">
        <v>138118</v>
      </c>
      <c r="I31" s="10" t="s">
        <v>13</v>
      </c>
      <c r="J31" s="11" t="s">
        <v>14</v>
      </c>
      <c r="K31" s="10" t="s">
        <v>13</v>
      </c>
      <c r="L31" s="12">
        <v>36886</v>
      </c>
    </row>
    <row r="32" spans="1:12" ht="15.6" x14ac:dyDescent="0.3">
      <c r="A32" s="1">
        <v>26</v>
      </c>
      <c r="B32" s="7">
        <v>36878</v>
      </c>
      <c r="C32" s="26" t="s">
        <v>154</v>
      </c>
      <c r="D32" s="8" t="s">
        <v>32</v>
      </c>
      <c r="E32" s="8" t="s">
        <v>46</v>
      </c>
      <c r="F32" s="23">
        <v>109188</v>
      </c>
      <c r="G32" s="9">
        <v>81396</v>
      </c>
      <c r="H32" s="9">
        <v>121273</v>
      </c>
      <c r="I32" s="10" t="s">
        <v>13</v>
      </c>
      <c r="J32" s="11" t="s">
        <v>14</v>
      </c>
      <c r="K32" s="10" t="s">
        <v>13</v>
      </c>
      <c r="L32" s="12">
        <v>36886</v>
      </c>
    </row>
    <row r="33" spans="1:12" ht="15.6" x14ac:dyDescent="0.3">
      <c r="A33" s="1">
        <v>27</v>
      </c>
      <c r="B33" s="27" t="s">
        <v>154</v>
      </c>
      <c r="C33" s="26" t="s">
        <v>154</v>
      </c>
      <c r="D33" s="8" t="s">
        <v>47</v>
      </c>
      <c r="E33" s="8" t="s">
        <v>7</v>
      </c>
      <c r="F33" s="23">
        <v>113908</v>
      </c>
      <c r="G33" s="9">
        <v>210600</v>
      </c>
      <c r="H33" s="9">
        <v>210600</v>
      </c>
      <c r="I33" s="9">
        <v>160000</v>
      </c>
      <c r="J33" s="11">
        <v>1.3299751460894575</v>
      </c>
      <c r="K33" s="23">
        <v>160000</v>
      </c>
      <c r="L33" s="12">
        <v>36979</v>
      </c>
    </row>
    <row r="34" spans="1:12" ht="15.6" x14ac:dyDescent="0.3">
      <c r="A34" s="1">
        <v>28</v>
      </c>
      <c r="B34" s="7">
        <v>37288</v>
      </c>
      <c r="C34" s="26" t="s">
        <v>154</v>
      </c>
      <c r="D34" s="8" t="s">
        <v>48</v>
      </c>
      <c r="E34" s="8" t="s">
        <v>28</v>
      </c>
      <c r="F34" s="23">
        <v>114288</v>
      </c>
      <c r="G34" s="28" t="s">
        <v>154</v>
      </c>
      <c r="H34" s="9">
        <v>142000</v>
      </c>
      <c r="I34" s="9">
        <v>118900</v>
      </c>
      <c r="J34" s="11">
        <v>0.98833778043772802</v>
      </c>
      <c r="K34" s="23">
        <v>118288</v>
      </c>
      <c r="L34" s="12">
        <v>37289</v>
      </c>
    </row>
    <row r="35" spans="1:12" ht="15.6" x14ac:dyDescent="0.3">
      <c r="A35" s="1">
        <v>29</v>
      </c>
      <c r="B35" s="7">
        <v>37288</v>
      </c>
      <c r="C35" s="26" t="s">
        <v>154</v>
      </c>
      <c r="D35" s="8" t="s">
        <v>49</v>
      </c>
      <c r="E35" s="8" t="s">
        <v>28</v>
      </c>
      <c r="F35" s="23">
        <v>116722</v>
      </c>
      <c r="G35" s="28" t="s">
        <v>154</v>
      </c>
      <c r="H35" s="9">
        <v>125000</v>
      </c>
      <c r="I35" s="9">
        <v>118900</v>
      </c>
      <c r="J35" s="11">
        <v>0.98833778043772802</v>
      </c>
      <c r="K35" s="23">
        <v>118288</v>
      </c>
      <c r="L35" s="12">
        <v>37307</v>
      </c>
    </row>
    <row r="36" spans="1:12" ht="15.6" x14ac:dyDescent="0.3">
      <c r="A36" s="1">
        <v>30</v>
      </c>
      <c r="B36" s="7">
        <v>37333</v>
      </c>
      <c r="C36" s="26" t="s">
        <v>154</v>
      </c>
      <c r="D36" s="8" t="s">
        <v>50</v>
      </c>
      <c r="E36" s="8" t="s">
        <v>17</v>
      </c>
      <c r="F36" s="23">
        <v>114288</v>
      </c>
      <c r="G36" s="9">
        <v>165000</v>
      </c>
      <c r="H36" s="9">
        <v>130000</v>
      </c>
      <c r="I36" s="9">
        <v>130000</v>
      </c>
      <c r="J36" s="11">
        <f>I36/120303</f>
        <v>1.0806048061976843</v>
      </c>
      <c r="K36" s="23">
        <v>122000</v>
      </c>
      <c r="L36" s="12">
        <v>37357</v>
      </c>
    </row>
    <row r="37" spans="1:12" ht="15.6" x14ac:dyDescent="0.3">
      <c r="A37" s="1">
        <v>31</v>
      </c>
      <c r="B37" s="7">
        <v>37371</v>
      </c>
      <c r="C37" s="26" t="s">
        <v>154</v>
      </c>
      <c r="D37" s="8" t="s">
        <v>51</v>
      </c>
      <c r="E37" s="8" t="s">
        <v>7</v>
      </c>
      <c r="F37" s="23">
        <v>114661</v>
      </c>
      <c r="G37" s="9">
        <v>191000</v>
      </c>
      <c r="H37" s="9">
        <v>160000</v>
      </c>
      <c r="I37" s="9">
        <v>160000</v>
      </c>
      <c r="J37" s="11">
        <f>I37/120303</f>
        <v>1.3299751460894575</v>
      </c>
      <c r="K37" s="23">
        <v>155000</v>
      </c>
      <c r="L37" s="12">
        <v>37382</v>
      </c>
    </row>
    <row r="38" spans="1:12" ht="15.6" x14ac:dyDescent="0.3">
      <c r="A38" s="1">
        <v>32</v>
      </c>
      <c r="B38" s="7">
        <v>37435</v>
      </c>
      <c r="C38" s="26" t="s">
        <v>154</v>
      </c>
      <c r="D38" s="8" t="s">
        <v>52</v>
      </c>
      <c r="E38" s="8" t="s">
        <v>53</v>
      </c>
      <c r="F38" s="23">
        <v>125549</v>
      </c>
      <c r="G38" s="9">
        <v>150000</v>
      </c>
      <c r="H38" s="9">
        <v>155000</v>
      </c>
      <c r="I38" s="9">
        <v>135000</v>
      </c>
      <c r="J38" s="11">
        <v>1.1200000000000001</v>
      </c>
      <c r="K38" s="23">
        <v>135000</v>
      </c>
      <c r="L38" s="12">
        <v>37463</v>
      </c>
    </row>
    <row r="39" spans="1:12" ht="15.6" x14ac:dyDescent="0.3">
      <c r="A39" s="1">
        <v>33</v>
      </c>
      <c r="B39" s="7">
        <v>37435</v>
      </c>
      <c r="C39" s="26" t="s">
        <v>154</v>
      </c>
      <c r="D39" s="8" t="s">
        <v>54</v>
      </c>
      <c r="E39" s="8" t="s">
        <v>53</v>
      </c>
      <c r="F39" s="23">
        <v>120288</v>
      </c>
      <c r="G39" s="9">
        <v>150000</v>
      </c>
      <c r="H39" s="9">
        <v>135000</v>
      </c>
      <c r="I39" s="9">
        <v>135000</v>
      </c>
      <c r="J39" s="11">
        <v>1.1200000000000001</v>
      </c>
      <c r="K39" s="23">
        <v>135000</v>
      </c>
      <c r="L39" s="12">
        <v>37463</v>
      </c>
    </row>
    <row r="40" spans="1:12" ht="15.6" x14ac:dyDescent="0.3">
      <c r="A40" s="1">
        <v>34</v>
      </c>
      <c r="B40" s="7">
        <v>37494</v>
      </c>
      <c r="C40" s="26" t="s">
        <v>154</v>
      </c>
      <c r="D40" s="8" t="s">
        <v>55</v>
      </c>
      <c r="E40" s="8" t="s">
        <v>56</v>
      </c>
      <c r="F40" s="23">
        <v>114288</v>
      </c>
      <c r="G40" s="10">
        <v>141400</v>
      </c>
      <c r="H40" s="9">
        <v>125000</v>
      </c>
      <c r="I40" s="9">
        <v>130000</v>
      </c>
      <c r="J40" s="11">
        <v>1.08</v>
      </c>
      <c r="K40" s="23">
        <v>120000</v>
      </c>
      <c r="L40" s="12">
        <v>37511</v>
      </c>
    </row>
    <row r="41" spans="1:12" ht="15.6" x14ac:dyDescent="0.3">
      <c r="A41" s="1">
        <v>35</v>
      </c>
      <c r="B41" s="7">
        <v>37494</v>
      </c>
      <c r="C41" s="26" t="s">
        <v>154</v>
      </c>
      <c r="D41" s="8" t="s">
        <v>57</v>
      </c>
      <c r="E41" s="8" t="s">
        <v>58</v>
      </c>
      <c r="F41" s="23">
        <v>114288</v>
      </c>
      <c r="G41" s="9">
        <v>131389</v>
      </c>
      <c r="H41" s="9">
        <v>131389</v>
      </c>
      <c r="I41" s="9">
        <v>130000</v>
      </c>
      <c r="J41" s="11">
        <v>1.08</v>
      </c>
      <c r="K41" s="23">
        <v>116600</v>
      </c>
      <c r="L41" s="12">
        <v>37511</v>
      </c>
    </row>
    <row r="42" spans="1:12" ht="15.6" x14ac:dyDescent="0.3">
      <c r="A42" s="1">
        <v>36</v>
      </c>
      <c r="B42" s="7">
        <v>37494</v>
      </c>
      <c r="C42" s="26" t="s">
        <v>154</v>
      </c>
      <c r="D42" s="8" t="s">
        <v>59</v>
      </c>
      <c r="E42" s="8" t="s">
        <v>58</v>
      </c>
      <c r="F42" s="23">
        <v>114288</v>
      </c>
      <c r="G42" s="9">
        <v>145111</v>
      </c>
      <c r="H42" s="9">
        <v>145111</v>
      </c>
      <c r="I42" s="9">
        <v>130000</v>
      </c>
      <c r="J42" s="11">
        <v>1.08</v>
      </c>
      <c r="K42" s="23">
        <v>116600</v>
      </c>
      <c r="L42" s="12">
        <v>37511</v>
      </c>
    </row>
    <row r="43" spans="1:12" ht="15.6" x14ac:dyDescent="0.3">
      <c r="A43" s="1">
        <v>37</v>
      </c>
      <c r="B43" s="7">
        <v>37494</v>
      </c>
      <c r="C43" s="26" t="s">
        <v>154</v>
      </c>
      <c r="D43" s="8" t="s">
        <v>60</v>
      </c>
      <c r="E43" s="8" t="s">
        <v>19</v>
      </c>
      <c r="F43" s="23">
        <v>103796</v>
      </c>
      <c r="G43" s="9">
        <v>135000</v>
      </c>
      <c r="H43" s="9">
        <v>135000</v>
      </c>
      <c r="I43" s="9">
        <v>130000</v>
      </c>
      <c r="J43" s="11">
        <v>1.08</v>
      </c>
      <c r="K43" s="23">
        <v>130000</v>
      </c>
      <c r="L43" s="12">
        <v>37586</v>
      </c>
    </row>
    <row r="44" spans="1:12" ht="15.6" x14ac:dyDescent="0.3">
      <c r="A44" s="1">
        <v>38</v>
      </c>
      <c r="B44" s="7">
        <v>37494</v>
      </c>
      <c r="C44" s="26" t="s">
        <v>154</v>
      </c>
      <c r="D44" s="8" t="s">
        <v>61</v>
      </c>
      <c r="E44" s="8" t="s">
        <v>19</v>
      </c>
      <c r="F44" s="14">
        <v>114288</v>
      </c>
      <c r="G44" s="14">
        <v>161775</v>
      </c>
      <c r="H44" s="14">
        <v>150000</v>
      </c>
      <c r="I44" s="9">
        <v>130000</v>
      </c>
      <c r="J44" s="11">
        <v>1.08</v>
      </c>
      <c r="K44" s="23">
        <v>120000</v>
      </c>
      <c r="L44" s="12">
        <v>37511</v>
      </c>
    </row>
    <row r="45" spans="1:12" ht="15.6" x14ac:dyDescent="0.3">
      <c r="A45" s="1">
        <v>39</v>
      </c>
      <c r="B45" s="29" t="s">
        <v>154</v>
      </c>
      <c r="C45" s="6" t="s">
        <v>15</v>
      </c>
      <c r="D45" s="8" t="s">
        <v>62</v>
      </c>
      <c r="E45" s="8" t="s">
        <v>58</v>
      </c>
      <c r="F45" s="14">
        <v>117288</v>
      </c>
      <c r="G45" s="14">
        <v>132046</v>
      </c>
      <c r="H45" s="14">
        <v>144000</v>
      </c>
      <c r="I45" s="30" t="s">
        <v>154</v>
      </c>
      <c r="J45" s="30" t="s">
        <v>154</v>
      </c>
      <c r="K45" s="23">
        <v>120000</v>
      </c>
      <c r="L45" s="12">
        <v>37634</v>
      </c>
    </row>
    <row r="46" spans="1:12" ht="15.6" x14ac:dyDescent="0.3">
      <c r="A46" s="1">
        <v>40</v>
      </c>
      <c r="B46" s="29" t="s">
        <v>154</v>
      </c>
      <c r="C46" s="6" t="s">
        <v>15</v>
      </c>
      <c r="D46" s="8" t="s">
        <v>63</v>
      </c>
      <c r="E46" s="8" t="s">
        <v>64</v>
      </c>
      <c r="F46" s="14">
        <v>114300</v>
      </c>
      <c r="G46" s="35" t="s">
        <v>154</v>
      </c>
      <c r="H46" s="14">
        <v>135000</v>
      </c>
      <c r="I46" s="30" t="s">
        <v>154</v>
      </c>
      <c r="J46" s="30" t="s">
        <v>154</v>
      </c>
      <c r="K46" s="10" t="s">
        <v>13</v>
      </c>
      <c r="L46" s="12">
        <v>37634</v>
      </c>
    </row>
    <row r="47" spans="1:12" ht="15.6" x14ac:dyDescent="0.3">
      <c r="A47" s="1">
        <v>41</v>
      </c>
      <c r="B47" s="29" t="s">
        <v>154</v>
      </c>
      <c r="C47" s="6" t="s">
        <v>15</v>
      </c>
      <c r="D47" s="8" t="s">
        <v>65</v>
      </c>
      <c r="E47" s="8" t="s">
        <v>28</v>
      </c>
      <c r="F47" s="14">
        <v>114971</v>
      </c>
      <c r="G47" s="35" t="s">
        <v>154</v>
      </c>
      <c r="H47" s="14">
        <v>121064</v>
      </c>
      <c r="I47" s="30" t="s">
        <v>154</v>
      </c>
      <c r="J47" s="30" t="s">
        <v>154</v>
      </c>
      <c r="K47" s="23">
        <v>122000</v>
      </c>
      <c r="L47" s="12">
        <v>37634</v>
      </c>
    </row>
    <row r="48" spans="1:12" ht="15.6" x14ac:dyDescent="0.3">
      <c r="A48" s="1">
        <v>42</v>
      </c>
      <c r="B48" s="29" t="s">
        <v>154</v>
      </c>
      <c r="C48" s="6" t="s">
        <v>15</v>
      </c>
      <c r="D48" s="8" t="s">
        <v>65</v>
      </c>
      <c r="E48" s="8" t="s">
        <v>66</v>
      </c>
      <c r="F48" s="14">
        <v>113600</v>
      </c>
      <c r="G48" s="35" t="s">
        <v>154</v>
      </c>
      <c r="H48" s="14">
        <v>120569</v>
      </c>
      <c r="I48" s="30" t="s">
        <v>154</v>
      </c>
      <c r="J48" s="30" t="s">
        <v>154</v>
      </c>
      <c r="K48" s="10" t="s">
        <v>13</v>
      </c>
      <c r="L48" s="12">
        <v>37634</v>
      </c>
    </row>
    <row r="49" spans="1:12" ht="15.6" x14ac:dyDescent="0.3">
      <c r="A49" s="1">
        <v>43</v>
      </c>
      <c r="B49" s="29" t="s">
        <v>154</v>
      </c>
      <c r="C49" s="6" t="s">
        <v>67</v>
      </c>
      <c r="D49" s="8" t="s">
        <v>65</v>
      </c>
      <c r="E49" s="8" t="s">
        <v>68</v>
      </c>
      <c r="F49" s="35" t="s">
        <v>154</v>
      </c>
      <c r="G49" s="35" t="s">
        <v>154</v>
      </c>
      <c r="H49" s="35" t="s">
        <v>154</v>
      </c>
      <c r="I49" s="30" t="s">
        <v>154</v>
      </c>
      <c r="J49" s="30" t="s">
        <v>154</v>
      </c>
      <c r="K49" s="10" t="s">
        <v>13</v>
      </c>
      <c r="L49" s="12">
        <v>37634</v>
      </c>
    </row>
    <row r="50" spans="1:12" ht="15.6" x14ac:dyDescent="0.3">
      <c r="A50" s="1">
        <v>44</v>
      </c>
      <c r="B50" s="29" t="s">
        <v>154</v>
      </c>
      <c r="C50" s="6" t="s">
        <v>15</v>
      </c>
      <c r="D50" s="8" t="s">
        <v>69</v>
      </c>
      <c r="E50" s="8" t="s">
        <v>28</v>
      </c>
      <c r="F50" s="14">
        <v>114282</v>
      </c>
      <c r="G50" s="14">
        <v>144737</v>
      </c>
      <c r="H50" s="14">
        <v>144737</v>
      </c>
      <c r="I50" s="30" t="s">
        <v>154</v>
      </c>
      <c r="J50" s="30" t="s">
        <v>154</v>
      </c>
      <c r="K50" s="23">
        <v>130000</v>
      </c>
      <c r="L50" s="12">
        <v>37634</v>
      </c>
    </row>
    <row r="51" spans="1:12" ht="15.6" x14ac:dyDescent="0.3">
      <c r="A51" s="1">
        <v>45</v>
      </c>
      <c r="B51" s="29" t="s">
        <v>154</v>
      </c>
      <c r="C51" s="6" t="s">
        <v>15</v>
      </c>
      <c r="D51" s="8" t="s">
        <v>69</v>
      </c>
      <c r="E51" s="8" t="s">
        <v>70</v>
      </c>
      <c r="F51" s="14">
        <v>114282</v>
      </c>
      <c r="G51" s="14">
        <v>130324</v>
      </c>
      <c r="H51" s="14">
        <v>132277</v>
      </c>
      <c r="I51" s="30" t="s">
        <v>154</v>
      </c>
      <c r="J51" s="30" t="s">
        <v>154</v>
      </c>
      <c r="K51" s="23">
        <v>116600</v>
      </c>
      <c r="L51" s="12">
        <v>37634</v>
      </c>
    </row>
    <row r="52" spans="1:12" ht="15.6" x14ac:dyDescent="0.3">
      <c r="A52" s="1">
        <v>46</v>
      </c>
      <c r="B52" s="29" t="s">
        <v>154</v>
      </c>
      <c r="C52" s="6" t="s">
        <v>15</v>
      </c>
      <c r="D52" s="8" t="s">
        <v>69</v>
      </c>
      <c r="E52" s="8" t="s">
        <v>71</v>
      </c>
      <c r="F52" s="14">
        <v>107063</v>
      </c>
      <c r="G52" s="14">
        <v>133060</v>
      </c>
      <c r="H52" s="14">
        <v>119245</v>
      </c>
      <c r="I52" s="30" t="s">
        <v>154</v>
      </c>
      <c r="J52" s="30" t="s">
        <v>154</v>
      </c>
      <c r="K52" s="10" t="s">
        <v>13</v>
      </c>
      <c r="L52" s="12">
        <v>37634</v>
      </c>
    </row>
    <row r="53" spans="1:12" ht="15.6" x14ac:dyDescent="0.3">
      <c r="A53" s="1">
        <v>47</v>
      </c>
      <c r="B53" s="29" t="s">
        <v>154</v>
      </c>
      <c r="C53" s="6" t="s">
        <v>15</v>
      </c>
      <c r="D53" s="8" t="s">
        <v>48</v>
      </c>
      <c r="E53" s="8" t="s">
        <v>28</v>
      </c>
      <c r="F53" s="14">
        <v>118288</v>
      </c>
      <c r="G53" s="14">
        <v>158000</v>
      </c>
      <c r="H53" s="14">
        <v>146600</v>
      </c>
      <c r="I53" s="30" t="s">
        <v>154</v>
      </c>
      <c r="J53" s="30" t="s">
        <v>154</v>
      </c>
      <c r="K53" s="23">
        <v>130000</v>
      </c>
      <c r="L53" s="12">
        <v>37634</v>
      </c>
    </row>
    <row r="54" spans="1:12" ht="15.6" x14ac:dyDescent="0.3">
      <c r="A54" s="1">
        <v>48</v>
      </c>
      <c r="B54" s="29" t="s">
        <v>154</v>
      </c>
      <c r="C54" s="6" t="s">
        <v>15</v>
      </c>
      <c r="D54" s="8" t="s">
        <v>72</v>
      </c>
      <c r="E54" s="8" t="s">
        <v>73</v>
      </c>
      <c r="F54" s="14">
        <v>184100</v>
      </c>
      <c r="G54" s="34" t="s">
        <v>154</v>
      </c>
      <c r="H54" s="14">
        <v>240000</v>
      </c>
      <c r="I54" s="30" t="s">
        <v>154</v>
      </c>
      <c r="J54" s="30" t="s">
        <v>154</v>
      </c>
      <c r="K54" s="23">
        <v>220000</v>
      </c>
      <c r="L54" s="12">
        <v>37634</v>
      </c>
    </row>
    <row r="55" spans="1:12" ht="15.6" x14ac:dyDescent="0.3">
      <c r="A55" s="1">
        <v>49</v>
      </c>
      <c r="B55" s="29" t="s">
        <v>154</v>
      </c>
      <c r="C55" s="6" t="s">
        <v>15</v>
      </c>
      <c r="D55" s="8" t="s">
        <v>72</v>
      </c>
      <c r="E55" s="8" t="s">
        <v>74</v>
      </c>
      <c r="F55" s="14">
        <v>140490</v>
      </c>
      <c r="G55" s="34" t="s">
        <v>154</v>
      </c>
      <c r="H55" s="14">
        <v>200000</v>
      </c>
      <c r="I55" s="30" t="s">
        <v>154</v>
      </c>
      <c r="J55" s="30" t="s">
        <v>154</v>
      </c>
      <c r="K55" s="23">
        <v>143000</v>
      </c>
      <c r="L55" s="12">
        <v>37634</v>
      </c>
    </row>
    <row r="56" spans="1:12" ht="15.6" x14ac:dyDescent="0.3">
      <c r="A56" s="1">
        <v>50</v>
      </c>
      <c r="B56" s="29" t="s">
        <v>154</v>
      </c>
      <c r="C56" s="6" t="s">
        <v>75</v>
      </c>
      <c r="D56" s="8" t="s">
        <v>76</v>
      </c>
      <c r="E56" s="8" t="s">
        <v>77</v>
      </c>
      <c r="F56" s="14">
        <v>114288</v>
      </c>
      <c r="G56" s="35" t="s">
        <v>154</v>
      </c>
      <c r="H56" s="14">
        <v>140000</v>
      </c>
      <c r="I56" s="30" t="s">
        <v>154</v>
      </c>
      <c r="J56" s="30" t="s">
        <v>154</v>
      </c>
      <c r="K56" s="10" t="s">
        <v>13</v>
      </c>
      <c r="L56" s="12">
        <v>37852</v>
      </c>
    </row>
    <row r="57" spans="1:12" ht="15.6" x14ac:dyDescent="0.3">
      <c r="A57" s="1">
        <v>51</v>
      </c>
      <c r="B57" s="29" t="s">
        <v>154</v>
      </c>
      <c r="C57" s="6" t="s">
        <v>78</v>
      </c>
      <c r="D57" s="8" t="s">
        <v>32</v>
      </c>
      <c r="E57" s="8" t="s">
        <v>37</v>
      </c>
      <c r="F57" s="14">
        <v>116000</v>
      </c>
      <c r="G57" s="14">
        <v>142000</v>
      </c>
      <c r="H57" s="14">
        <v>142000</v>
      </c>
      <c r="I57" s="30" t="s">
        <v>154</v>
      </c>
      <c r="J57" s="30" t="s">
        <v>154</v>
      </c>
      <c r="K57" s="23">
        <v>135000</v>
      </c>
      <c r="L57" s="12">
        <v>37977</v>
      </c>
    </row>
    <row r="58" spans="1:12" ht="15.6" x14ac:dyDescent="0.3">
      <c r="A58" s="1">
        <v>52</v>
      </c>
      <c r="B58" s="7">
        <v>38051</v>
      </c>
      <c r="C58" s="26" t="s">
        <v>154</v>
      </c>
      <c r="D58" s="8" t="s">
        <v>76</v>
      </c>
      <c r="E58" s="8" t="s">
        <v>77</v>
      </c>
      <c r="F58" s="14">
        <v>114288</v>
      </c>
      <c r="G58" s="14">
        <v>144000</v>
      </c>
      <c r="H58" s="14">
        <v>140000</v>
      </c>
      <c r="I58" s="9">
        <v>140000</v>
      </c>
      <c r="J58" s="11">
        <v>1.1599999999999999</v>
      </c>
      <c r="K58" s="10" t="s">
        <v>13</v>
      </c>
      <c r="L58" s="12">
        <v>38069</v>
      </c>
    </row>
    <row r="59" spans="1:12" ht="15.6" x14ac:dyDescent="0.3">
      <c r="A59" s="1">
        <v>53</v>
      </c>
      <c r="B59" s="7">
        <v>38051</v>
      </c>
      <c r="C59" s="26" t="s">
        <v>154</v>
      </c>
      <c r="D59" s="8" t="s">
        <v>79</v>
      </c>
      <c r="E59" s="8" t="s">
        <v>28</v>
      </c>
      <c r="F59" s="14">
        <v>114282</v>
      </c>
      <c r="G59" s="14">
        <v>135800</v>
      </c>
      <c r="H59" s="14">
        <v>135000</v>
      </c>
      <c r="I59" s="9">
        <v>130000</v>
      </c>
      <c r="J59" s="11">
        <v>1.08</v>
      </c>
      <c r="K59" s="10" t="s">
        <v>13</v>
      </c>
      <c r="L59" s="12">
        <v>38069</v>
      </c>
    </row>
    <row r="60" spans="1:12" ht="15.6" x14ac:dyDescent="0.3">
      <c r="A60" s="1">
        <v>54</v>
      </c>
      <c r="B60" s="29" t="s">
        <v>154</v>
      </c>
      <c r="C60" s="6" t="s">
        <v>80</v>
      </c>
      <c r="D60" s="8" t="s">
        <v>27</v>
      </c>
      <c r="E60" s="8" t="s">
        <v>81</v>
      </c>
      <c r="F60" s="14">
        <v>114288</v>
      </c>
      <c r="G60" s="14">
        <v>134178</v>
      </c>
      <c r="H60" s="14">
        <v>130000</v>
      </c>
      <c r="I60" s="30" t="s">
        <v>154</v>
      </c>
      <c r="J60" s="31" t="s">
        <v>154</v>
      </c>
      <c r="K60" s="10" t="s">
        <v>13</v>
      </c>
      <c r="L60" s="12">
        <v>38089</v>
      </c>
    </row>
    <row r="61" spans="1:12" ht="15.6" x14ac:dyDescent="0.3">
      <c r="A61" s="1">
        <v>55</v>
      </c>
      <c r="B61" s="29" t="s">
        <v>154</v>
      </c>
      <c r="C61" s="6" t="s">
        <v>82</v>
      </c>
      <c r="D61" s="8" t="s">
        <v>65</v>
      </c>
      <c r="E61" s="8" t="s">
        <v>83</v>
      </c>
      <c r="F61" s="35" t="s">
        <v>154</v>
      </c>
      <c r="G61" s="14">
        <v>153500</v>
      </c>
      <c r="H61" s="14">
        <v>124000</v>
      </c>
      <c r="I61" s="30" t="s">
        <v>154</v>
      </c>
      <c r="J61" s="31" t="s">
        <v>154</v>
      </c>
      <c r="K61" s="10" t="s">
        <v>13</v>
      </c>
      <c r="L61" s="7">
        <v>38378</v>
      </c>
    </row>
    <row r="62" spans="1:12" ht="15.6" x14ac:dyDescent="0.3">
      <c r="A62" s="1">
        <v>56</v>
      </c>
      <c r="B62" s="29" t="s">
        <v>154</v>
      </c>
      <c r="C62" s="6" t="s">
        <v>82</v>
      </c>
      <c r="D62" s="8" t="s">
        <v>65</v>
      </c>
      <c r="E62" s="8" t="s">
        <v>66</v>
      </c>
      <c r="F62" s="35" t="s">
        <v>154</v>
      </c>
      <c r="G62" s="35" t="s">
        <v>154</v>
      </c>
      <c r="H62" s="14" t="s">
        <v>84</v>
      </c>
      <c r="I62" s="30" t="s">
        <v>154</v>
      </c>
      <c r="J62" s="31" t="s">
        <v>154</v>
      </c>
      <c r="K62" s="10" t="s">
        <v>13</v>
      </c>
      <c r="L62" s="7">
        <v>38378</v>
      </c>
    </row>
    <row r="63" spans="1:12" ht="15.6" x14ac:dyDescent="0.3">
      <c r="A63" s="1">
        <v>57</v>
      </c>
      <c r="B63" s="29" t="s">
        <v>154</v>
      </c>
      <c r="C63" s="6" t="s">
        <v>85</v>
      </c>
      <c r="D63" s="8" t="s">
        <v>86</v>
      </c>
      <c r="E63" s="8" t="s">
        <v>19</v>
      </c>
      <c r="F63" s="14">
        <v>114287</v>
      </c>
      <c r="G63" s="14">
        <v>136000</v>
      </c>
      <c r="H63" s="14">
        <v>150000</v>
      </c>
      <c r="I63" s="30" t="s">
        <v>154</v>
      </c>
      <c r="J63" s="31" t="s">
        <v>154</v>
      </c>
      <c r="K63" s="10" t="s">
        <v>13</v>
      </c>
      <c r="L63" s="7">
        <v>38534</v>
      </c>
    </row>
    <row r="64" spans="1:12" ht="15.6" x14ac:dyDescent="0.3">
      <c r="A64" s="1">
        <v>58</v>
      </c>
      <c r="B64" s="29" t="s">
        <v>154</v>
      </c>
      <c r="C64" s="6" t="s">
        <v>87</v>
      </c>
      <c r="D64" s="8" t="s">
        <v>27</v>
      </c>
      <c r="E64" s="8" t="s">
        <v>81</v>
      </c>
      <c r="F64" s="14">
        <v>144711</v>
      </c>
      <c r="G64" s="35" t="s">
        <v>154</v>
      </c>
      <c r="H64" s="14">
        <v>160000</v>
      </c>
      <c r="I64" s="30" t="s">
        <v>154</v>
      </c>
      <c r="J64" s="31" t="s">
        <v>154</v>
      </c>
      <c r="K64" s="10" t="s">
        <v>13</v>
      </c>
      <c r="L64" s="7">
        <v>39755</v>
      </c>
    </row>
    <row r="65" spans="1:12" ht="15.6" x14ac:dyDescent="0.3">
      <c r="A65" s="1">
        <v>59</v>
      </c>
      <c r="B65" s="29" t="s">
        <v>154</v>
      </c>
      <c r="C65" s="6" t="s">
        <v>78</v>
      </c>
      <c r="D65" s="13" t="s">
        <v>88</v>
      </c>
      <c r="E65" s="13" t="s">
        <v>19</v>
      </c>
      <c r="F65" s="14">
        <v>200095</v>
      </c>
      <c r="G65" s="14">
        <v>274412</v>
      </c>
      <c r="H65" s="14" t="s">
        <v>89</v>
      </c>
      <c r="I65" s="30" t="s">
        <v>154</v>
      </c>
      <c r="J65" s="31" t="s">
        <v>154</v>
      </c>
      <c r="K65" s="23" t="s">
        <v>89</v>
      </c>
      <c r="L65" s="7">
        <v>42355</v>
      </c>
    </row>
    <row r="66" spans="1:12" ht="15.6" x14ac:dyDescent="0.3">
      <c r="A66" s="1">
        <v>60</v>
      </c>
      <c r="B66" s="29" t="s">
        <v>154</v>
      </c>
      <c r="C66" s="6" t="s">
        <v>78</v>
      </c>
      <c r="D66" s="8" t="s">
        <v>90</v>
      </c>
      <c r="E66" s="8" t="s">
        <v>58</v>
      </c>
      <c r="F66" s="14">
        <v>165003</v>
      </c>
      <c r="G66" s="14">
        <v>223412</v>
      </c>
      <c r="H66" s="14">
        <v>173250</v>
      </c>
      <c r="I66" s="30" t="s">
        <v>154</v>
      </c>
      <c r="J66" s="31" t="s">
        <v>154</v>
      </c>
      <c r="K66" s="23">
        <v>170285</v>
      </c>
      <c r="L66" s="7">
        <v>42355</v>
      </c>
    </row>
    <row r="67" spans="1:12" ht="15.6" x14ac:dyDescent="0.3">
      <c r="A67" s="1">
        <v>61</v>
      </c>
      <c r="B67" s="29" t="s">
        <v>154</v>
      </c>
      <c r="C67" s="6" t="s">
        <v>78</v>
      </c>
      <c r="D67" s="8" t="s">
        <v>91</v>
      </c>
      <c r="E67" s="8" t="s">
        <v>58</v>
      </c>
      <c r="F67" s="14">
        <v>164936</v>
      </c>
      <c r="G67" s="14">
        <v>175000</v>
      </c>
      <c r="H67" s="14">
        <v>175000</v>
      </c>
      <c r="I67" s="30" t="s">
        <v>154</v>
      </c>
      <c r="J67" s="31" t="s">
        <v>154</v>
      </c>
      <c r="K67" s="23">
        <v>170626</v>
      </c>
      <c r="L67" s="7">
        <v>42493</v>
      </c>
    </row>
    <row r="68" spans="1:12" ht="15.6" x14ac:dyDescent="0.3">
      <c r="A68" s="1">
        <v>62</v>
      </c>
      <c r="B68" s="29" t="s">
        <v>154</v>
      </c>
      <c r="C68" s="6" t="s">
        <v>78</v>
      </c>
      <c r="D68" s="8" t="s">
        <v>92</v>
      </c>
      <c r="E68" s="8" t="s">
        <v>58</v>
      </c>
      <c r="F68" s="14">
        <v>166344</v>
      </c>
      <c r="G68" s="14">
        <v>175000</v>
      </c>
      <c r="H68" s="14">
        <v>173600</v>
      </c>
      <c r="I68" s="30" t="s">
        <v>154</v>
      </c>
      <c r="J68" s="31" t="s">
        <v>154</v>
      </c>
      <c r="K68" s="23">
        <v>170626</v>
      </c>
      <c r="L68" s="29" t="s">
        <v>154</v>
      </c>
    </row>
    <row r="69" spans="1:12" ht="15.6" x14ac:dyDescent="0.3">
      <c r="A69" s="1">
        <v>63</v>
      </c>
      <c r="B69" s="29" t="s">
        <v>154</v>
      </c>
      <c r="C69" s="6" t="s">
        <v>78</v>
      </c>
      <c r="D69" s="8" t="s">
        <v>93</v>
      </c>
      <c r="E69" s="8" t="s">
        <v>58</v>
      </c>
      <c r="F69" s="14">
        <v>165333</v>
      </c>
      <c r="G69" s="14">
        <v>175000</v>
      </c>
      <c r="H69" s="14">
        <v>170000</v>
      </c>
      <c r="I69" s="30" t="s">
        <v>154</v>
      </c>
      <c r="J69" s="31" t="s">
        <v>154</v>
      </c>
      <c r="K69" s="23">
        <v>170000</v>
      </c>
      <c r="L69" s="7">
        <v>42656</v>
      </c>
    </row>
    <row r="70" spans="1:12" ht="15.6" x14ac:dyDescent="0.3">
      <c r="A70" s="1">
        <v>64</v>
      </c>
      <c r="B70" s="29" t="s">
        <v>154</v>
      </c>
      <c r="C70" s="6" t="s">
        <v>78</v>
      </c>
      <c r="D70" s="8" t="s">
        <v>94</v>
      </c>
      <c r="E70" s="8" t="s">
        <v>19</v>
      </c>
      <c r="F70" s="14">
        <v>165333</v>
      </c>
      <c r="G70" s="14">
        <v>225971</v>
      </c>
      <c r="H70" s="14">
        <v>217488</v>
      </c>
      <c r="I70" s="30" t="s">
        <v>154</v>
      </c>
      <c r="J70" s="31" t="s">
        <v>154</v>
      </c>
      <c r="K70" s="23">
        <v>217488</v>
      </c>
      <c r="L70" s="7">
        <v>42787</v>
      </c>
    </row>
    <row r="71" spans="1:12" ht="15.6" x14ac:dyDescent="0.3">
      <c r="A71" s="1">
        <v>65</v>
      </c>
      <c r="B71" s="29" t="s">
        <v>154</v>
      </c>
      <c r="C71" s="6" t="s">
        <v>78</v>
      </c>
      <c r="D71" s="8" t="s">
        <v>79</v>
      </c>
      <c r="E71" s="8" t="s">
        <v>28</v>
      </c>
      <c r="F71" s="14">
        <v>165333</v>
      </c>
      <c r="G71" s="14">
        <v>204259</v>
      </c>
      <c r="H71" s="14">
        <v>204259</v>
      </c>
      <c r="I71" s="30" t="s">
        <v>154</v>
      </c>
      <c r="J71" s="31" t="s">
        <v>154</v>
      </c>
      <c r="K71" s="23">
        <v>189428</v>
      </c>
      <c r="L71" s="7">
        <v>42787</v>
      </c>
    </row>
    <row r="72" spans="1:12" ht="15.6" x14ac:dyDescent="0.3">
      <c r="A72" s="1">
        <v>66</v>
      </c>
      <c r="B72" s="29" t="s">
        <v>154</v>
      </c>
      <c r="C72" s="6" t="s">
        <v>78</v>
      </c>
      <c r="D72" s="8" t="s">
        <v>79</v>
      </c>
      <c r="E72" s="8" t="s">
        <v>95</v>
      </c>
      <c r="F72" s="14">
        <v>160985</v>
      </c>
      <c r="G72" s="14">
        <v>178418</v>
      </c>
      <c r="H72" s="14">
        <v>178418</v>
      </c>
      <c r="I72" s="30" t="s">
        <v>154</v>
      </c>
      <c r="J72" s="31" t="s">
        <v>154</v>
      </c>
      <c r="K72" s="23">
        <v>170485</v>
      </c>
      <c r="L72" s="7">
        <v>42787</v>
      </c>
    </row>
    <row r="73" spans="1:12" ht="15.6" x14ac:dyDescent="0.3">
      <c r="A73" s="1">
        <v>67</v>
      </c>
      <c r="B73" s="29" t="s">
        <v>154</v>
      </c>
      <c r="C73" s="6" t="s">
        <v>78</v>
      </c>
      <c r="D73" s="8" t="s">
        <v>96</v>
      </c>
      <c r="E73" s="8" t="s">
        <v>56</v>
      </c>
      <c r="F73" s="14">
        <v>165333</v>
      </c>
      <c r="G73" s="14">
        <f>(155711+190056+175000)/3</f>
        <v>173589</v>
      </c>
      <c r="H73" s="14">
        <v>171946</v>
      </c>
      <c r="I73" s="30" t="s">
        <v>154</v>
      </c>
      <c r="J73" s="31" t="s">
        <v>154</v>
      </c>
      <c r="K73" s="23">
        <v>170626</v>
      </c>
      <c r="L73" s="7">
        <v>42787</v>
      </c>
    </row>
    <row r="74" spans="1:12" ht="15.6" customHeight="1" x14ac:dyDescent="0.3">
      <c r="A74" s="1">
        <v>68</v>
      </c>
      <c r="B74" s="7">
        <v>43069</v>
      </c>
      <c r="C74" s="26" t="s">
        <v>154</v>
      </c>
      <c r="D74" s="8" t="s">
        <v>32</v>
      </c>
      <c r="E74" s="8" t="s">
        <v>97</v>
      </c>
      <c r="F74" s="22">
        <v>167978</v>
      </c>
      <c r="G74" s="41" t="s">
        <v>98</v>
      </c>
      <c r="H74" s="22">
        <v>200000</v>
      </c>
      <c r="I74" s="44" t="s">
        <v>99</v>
      </c>
      <c r="J74" s="31" t="s">
        <v>154</v>
      </c>
      <c r="K74" s="15">
        <v>200000</v>
      </c>
      <c r="L74" s="7">
        <v>43076</v>
      </c>
    </row>
    <row r="75" spans="1:12" ht="15.6" customHeight="1" x14ac:dyDescent="0.3">
      <c r="A75" s="1">
        <v>69</v>
      </c>
      <c r="B75" s="7">
        <v>43069</v>
      </c>
      <c r="C75" s="26" t="s">
        <v>154</v>
      </c>
      <c r="D75" s="8" t="s">
        <v>32</v>
      </c>
      <c r="E75" s="8" t="s">
        <v>100</v>
      </c>
      <c r="F75" s="22">
        <v>167978</v>
      </c>
      <c r="G75" s="42" t="s">
        <v>101</v>
      </c>
      <c r="H75" s="22">
        <v>184139</v>
      </c>
      <c r="I75" s="44" t="s">
        <v>99</v>
      </c>
      <c r="J75" s="31" t="s">
        <v>154</v>
      </c>
      <c r="K75" s="15">
        <v>180000</v>
      </c>
      <c r="L75" s="7">
        <v>43076</v>
      </c>
    </row>
    <row r="76" spans="1:12" ht="15.6" customHeight="1" x14ac:dyDescent="0.3">
      <c r="A76" s="1">
        <v>70</v>
      </c>
      <c r="B76" s="7">
        <v>43069</v>
      </c>
      <c r="C76" s="26" t="s">
        <v>154</v>
      </c>
      <c r="D76" s="8" t="s">
        <v>32</v>
      </c>
      <c r="E76" s="8" t="s">
        <v>102</v>
      </c>
      <c r="F76" s="22">
        <v>165764</v>
      </c>
      <c r="G76" s="42" t="s">
        <v>103</v>
      </c>
      <c r="H76" s="22">
        <v>196011</v>
      </c>
      <c r="I76" s="44" t="s">
        <v>99</v>
      </c>
      <c r="J76" s="31" t="s">
        <v>154</v>
      </c>
      <c r="K76" s="15">
        <v>186677</v>
      </c>
      <c r="L76" s="7">
        <v>43076</v>
      </c>
    </row>
    <row r="77" spans="1:12" ht="15.6" customHeight="1" x14ac:dyDescent="0.3">
      <c r="A77" s="1">
        <v>71</v>
      </c>
      <c r="B77" s="7">
        <v>43069</v>
      </c>
      <c r="C77" s="26" t="s">
        <v>154</v>
      </c>
      <c r="D77" s="8" t="s">
        <v>32</v>
      </c>
      <c r="E77" s="8" t="s">
        <v>36</v>
      </c>
      <c r="F77" s="22">
        <v>177317</v>
      </c>
      <c r="G77" s="42" t="s">
        <v>104</v>
      </c>
      <c r="H77" s="22">
        <v>200000</v>
      </c>
      <c r="I77" s="44" t="s">
        <v>99</v>
      </c>
      <c r="J77" s="31" t="s">
        <v>154</v>
      </c>
      <c r="K77" s="15">
        <v>200000</v>
      </c>
      <c r="L77" s="7">
        <v>43076</v>
      </c>
    </row>
    <row r="78" spans="1:12" ht="15.6" customHeight="1" x14ac:dyDescent="0.3">
      <c r="A78" s="1">
        <v>72</v>
      </c>
      <c r="B78" s="7">
        <v>43069</v>
      </c>
      <c r="C78" s="26" t="s">
        <v>154</v>
      </c>
      <c r="D78" s="8" t="s">
        <v>32</v>
      </c>
      <c r="E78" s="8" t="s">
        <v>34</v>
      </c>
      <c r="F78" s="22">
        <v>173355</v>
      </c>
      <c r="G78" s="42" t="s">
        <v>105</v>
      </c>
      <c r="H78" s="22">
        <v>190000</v>
      </c>
      <c r="I78" s="44" t="s">
        <v>99</v>
      </c>
      <c r="J78" s="31" t="s">
        <v>154</v>
      </c>
      <c r="K78" s="15">
        <v>190000</v>
      </c>
      <c r="L78" s="7">
        <v>43076</v>
      </c>
    </row>
    <row r="79" spans="1:12" ht="15.6" customHeight="1" x14ac:dyDescent="0.3">
      <c r="A79" s="1">
        <v>73</v>
      </c>
      <c r="B79" s="7">
        <v>43069</v>
      </c>
      <c r="C79" s="26" t="s">
        <v>154</v>
      </c>
      <c r="D79" s="8" t="s">
        <v>32</v>
      </c>
      <c r="E79" s="8" t="s">
        <v>106</v>
      </c>
      <c r="F79" s="22">
        <v>167978</v>
      </c>
      <c r="G79" s="42" t="s">
        <v>107</v>
      </c>
      <c r="H79" s="22">
        <v>187217</v>
      </c>
      <c r="I79" s="44" t="s">
        <v>99</v>
      </c>
      <c r="J79" s="31" t="s">
        <v>154</v>
      </c>
      <c r="K79" s="15">
        <v>185000</v>
      </c>
      <c r="L79" s="7">
        <v>43076</v>
      </c>
    </row>
    <row r="80" spans="1:12" ht="15.6" customHeight="1" x14ac:dyDescent="0.3">
      <c r="A80" s="1">
        <v>74</v>
      </c>
      <c r="B80" s="7">
        <v>43069</v>
      </c>
      <c r="C80" s="26" t="s">
        <v>154</v>
      </c>
      <c r="D80" s="8" t="s">
        <v>32</v>
      </c>
      <c r="E80" s="8" t="s">
        <v>108</v>
      </c>
      <c r="F80" s="22">
        <v>164854</v>
      </c>
      <c r="G80" s="42" t="s">
        <v>109</v>
      </c>
      <c r="H80" s="22">
        <v>185000</v>
      </c>
      <c r="I80" s="44" t="s">
        <v>99</v>
      </c>
      <c r="J80" s="31" t="s">
        <v>154</v>
      </c>
      <c r="K80" s="15">
        <v>185000</v>
      </c>
      <c r="L80" s="7">
        <v>43076</v>
      </c>
    </row>
    <row r="81" spans="1:12" ht="15.6" customHeight="1" x14ac:dyDescent="0.3">
      <c r="A81" s="1">
        <v>75</v>
      </c>
      <c r="B81" s="7">
        <v>43069</v>
      </c>
      <c r="C81" s="26" t="s">
        <v>154</v>
      </c>
      <c r="D81" s="8" t="s">
        <v>32</v>
      </c>
      <c r="E81" s="8" t="s">
        <v>110</v>
      </c>
      <c r="F81" s="22">
        <v>173355</v>
      </c>
      <c r="G81" s="42" t="s">
        <v>111</v>
      </c>
      <c r="H81" s="22">
        <v>190344</v>
      </c>
      <c r="I81" s="44" t="s">
        <v>99</v>
      </c>
      <c r="J81" s="31" t="s">
        <v>154</v>
      </c>
      <c r="K81" s="15">
        <v>180000</v>
      </c>
      <c r="L81" s="7">
        <v>43076</v>
      </c>
    </row>
    <row r="82" spans="1:12" ht="15.6" customHeight="1" x14ac:dyDescent="0.3">
      <c r="A82" s="1">
        <v>76</v>
      </c>
      <c r="B82" s="7">
        <v>43069</v>
      </c>
      <c r="C82" s="26" t="s">
        <v>154</v>
      </c>
      <c r="D82" s="16" t="s">
        <v>112</v>
      </c>
      <c r="E82" s="16" t="s">
        <v>113</v>
      </c>
      <c r="F82" s="22">
        <v>166958</v>
      </c>
      <c r="G82" s="43">
        <v>194399</v>
      </c>
      <c r="H82" s="22">
        <v>194399</v>
      </c>
      <c r="I82" s="44" t="s">
        <v>99</v>
      </c>
      <c r="J82" s="31" t="s">
        <v>154</v>
      </c>
      <c r="K82" s="15">
        <v>194399</v>
      </c>
      <c r="L82" s="7">
        <v>43076</v>
      </c>
    </row>
    <row r="83" spans="1:12" ht="15.6" customHeight="1" x14ac:dyDescent="0.3">
      <c r="A83" s="1">
        <v>77</v>
      </c>
      <c r="B83" s="7">
        <v>43069</v>
      </c>
      <c r="C83" s="26" t="s">
        <v>154</v>
      </c>
      <c r="D83" s="8" t="s">
        <v>93</v>
      </c>
      <c r="E83" s="17" t="s">
        <v>58</v>
      </c>
      <c r="F83" s="22">
        <v>170000</v>
      </c>
      <c r="G83" s="42" t="s">
        <v>114</v>
      </c>
      <c r="H83" s="22">
        <v>175100</v>
      </c>
      <c r="I83" s="44" t="s">
        <v>99</v>
      </c>
      <c r="J83" s="31" t="s">
        <v>154</v>
      </c>
      <c r="K83" s="15">
        <v>173356</v>
      </c>
      <c r="L83" s="7">
        <v>43076</v>
      </c>
    </row>
    <row r="84" spans="1:12" ht="15.6" x14ac:dyDescent="0.3">
      <c r="A84" s="1">
        <v>78</v>
      </c>
      <c r="B84" s="29" t="s">
        <v>154</v>
      </c>
      <c r="C84" s="29" t="s">
        <v>154</v>
      </c>
      <c r="D84" s="8" t="s">
        <v>55</v>
      </c>
      <c r="E84" s="13" t="s">
        <v>56</v>
      </c>
      <c r="F84" s="14">
        <v>176822</v>
      </c>
      <c r="G84" s="22">
        <v>224700</v>
      </c>
      <c r="H84" s="22">
        <v>242795</v>
      </c>
      <c r="I84" s="32" t="s">
        <v>154</v>
      </c>
      <c r="J84" s="31" t="s">
        <v>154</v>
      </c>
      <c r="K84" s="23">
        <v>194750</v>
      </c>
      <c r="L84" s="7">
        <v>43470</v>
      </c>
    </row>
    <row r="85" spans="1:12" ht="15.6" x14ac:dyDescent="0.3">
      <c r="A85" s="1">
        <v>79</v>
      </c>
      <c r="B85" s="29" t="s">
        <v>154</v>
      </c>
      <c r="C85" s="29" t="s">
        <v>154</v>
      </c>
      <c r="D85" s="8" t="s">
        <v>55</v>
      </c>
      <c r="E85" s="13" t="s">
        <v>115</v>
      </c>
      <c r="F85" s="14">
        <v>176822</v>
      </c>
      <c r="G85" s="22">
        <v>322294</v>
      </c>
      <c r="H85" s="22">
        <v>226990</v>
      </c>
      <c r="I85" s="32" t="s">
        <v>154</v>
      </c>
      <c r="J85" s="31" t="s">
        <v>154</v>
      </c>
      <c r="K85" s="23">
        <v>189625</v>
      </c>
      <c r="L85" s="7">
        <v>43470</v>
      </c>
    </row>
    <row r="86" spans="1:12" ht="15.6" x14ac:dyDescent="0.3">
      <c r="A86" s="1">
        <v>80</v>
      </c>
      <c r="B86" s="29" t="s">
        <v>154</v>
      </c>
      <c r="C86" s="29" t="s">
        <v>154</v>
      </c>
      <c r="D86" s="8" t="s">
        <v>48</v>
      </c>
      <c r="E86" s="8" t="s">
        <v>77</v>
      </c>
      <c r="F86" s="14">
        <v>176820</v>
      </c>
      <c r="G86" s="22">
        <v>228438</v>
      </c>
      <c r="H86" s="22">
        <v>228438</v>
      </c>
      <c r="I86" s="32" t="s">
        <v>154</v>
      </c>
      <c r="J86" s="31" t="s">
        <v>154</v>
      </c>
      <c r="K86" s="23">
        <v>198794</v>
      </c>
      <c r="L86" s="7">
        <v>43470</v>
      </c>
    </row>
    <row r="87" spans="1:12" ht="15.6" x14ac:dyDescent="0.3">
      <c r="A87" s="1">
        <v>81</v>
      </c>
      <c r="B87" s="29" t="s">
        <v>154</v>
      </c>
      <c r="C87" s="29" t="s">
        <v>154</v>
      </c>
      <c r="D87" s="8" t="s">
        <v>48</v>
      </c>
      <c r="E87" s="8" t="s">
        <v>116</v>
      </c>
      <c r="F87" s="14" t="s">
        <v>14</v>
      </c>
      <c r="G87" s="22">
        <v>203962</v>
      </c>
      <c r="H87" s="22">
        <v>203962</v>
      </c>
      <c r="I87" s="32" t="s">
        <v>154</v>
      </c>
      <c r="J87" s="31" t="s">
        <v>154</v>
      </c>
      <c r="K87" s="23">
        <v>178914</v>
      </c>
      <c r="L87" s="7">
        <v>43470</v>
      </c>
    </row>
    <row r="88" spans="1:12" ht="15.6" x14ac:dyDescent="0.3">
      <c r="A88" s="1">
        <v>82</v>
      </c>
      <c r="B88" s="29" t="s">
        <v>154</v>
      </c>
      <c r="C88" s="29" t="s">
        <v>154</v>
      </c>
      <c r="D88" s="8" t="s">
        <v>27</v>
      </c>
      <c r="E88" s="8" t="s">
        <v>83</v>
      </c>
      <c r="F88" s="23">
        <v>171338</v>
      </c>
      <c r="G88" s="22">
        <v>192842</v>
      </c>
      <c r="H88" s="22">
        <v>190000</v>
      </c>
      <c r="I88" s="32" t="s">
        <v>154</v>
      </c>
      <c r="J88" s="31" t="s">
        <v>154</v>
      </c>
      <c r="K88" s="23">
        <v>190000</v>
      </c>
      <c r="L88" s="7">
        <v>43470</v>
      </c>
    </row>
    <row r="89" spans="1:12" ht="15.6" x14ac:dyDescent="0.3">
      <c r="A89" s="1">
        <v>83</v>
      </c>
      <c r="B89" s="29" t="s">
        <v>154</v>
      </c>
      <c r="C89" s="29" t="s">
        <v>154</v>
      </c>
      <c r="D89" s="8" t="s">
        <v>27</v>
      </c>
      <c r="E89" s="8" t="s">
        <v>117</v>
      </c>
      <c r="F89" s="14">
        <v>171338</v>
      </c>
      <c r="G89" s="22">
        <v>200191</v>
      </c>
      <c r="H89" s="22">
        <v>190000</v>
      </c>
      <c r="I89" s="32" t="s">
        <v>154</v>
      </c>
      <c r="J89" s="31" t="s">
        <v>154</v>
      </c>
      <c r="K89" s="23">
        <v>190000</v>
      </c>
      <c r="L89" s="7">
        <v>43470</v>
      </c>
    </row>
    <row r="90" spans="1:12" ht="15.6" x14ac:dyDescent="0.3">
      <c r="A90" s="1">
        <v>84</v>
      </c>
      <c r="B90" s="29" t="s">
        <v>154</v>
      </c>
      <c r="C90" s="29" t="s">
        <v>154</v>
      </c>
      <c r="D90" s="8" t="s">
        <v>27</v>
      </c>
      <c r="E90" s="8" t="s">
        <v>118</v>
      </c>
      <c r="F90" s="14">
        <v>171338</v>
      </c>
      <c r="G90" s="22">
        <v>216518</v>
      </c>
      <c r="H90" s="22">
        <v>190000</v>
      </c>
      <c r="I90" s="32" t="s">
        <v>154</v>
      </c>
      <c r="J90" s="31" t="s">
        <v>154</v>
      </c>
      <c r="K90" s="23">
        <v>190000</v>
      </c>
      <c r="L90" s="7">
        <v>43470</v>
      </c>
    </row>
    <row r="91" spans="1:12" ht="15.6" x14ac:dyDescent="0.3">
      <c r="A91" s="1">
        <v>85</v>
      </c>
      <c r="B91" s="29" t="s">
        <v>154</v>
      </c>
      <c r="C91" s="29" t="s">
        <v>154</v>
      </c>
      <c r="D91" s="8" t="s">
        <v>27</v>
      </c>
      <c r="E91" s="8" t="s">
        <v>28</v>
      </c>
      <c r="F91" s="14">
        <v>220471</v>
      </c>
      <c r="G91" s="22">
        <v>243117</v>
      </c>
      <c r="H91" s="22">
        <v>244000</v>
      </c>
      <c r="I91" s="32" t="s">
        <v>154</v>
      </c>
      <c r="J91" s="31" t="s">
        <v>154</v>
      </c>
      <c r="K91" s="23">
        <v>250100</v>
      </c>
      <c r="L91" s="7">
        <v>43470</v>
      </c>
    </row>
    <row r="92" spans="1:12" ht="15.6" x14ac:dyDescent="0.3">
      <c r="A92" s="1">
        <v>86</v>
      </c>
      <c r="B92" s="29" t="s">
        <v>154</v>
      </c>
      <c r="C92" s="29" t="s">
        <v>154</v>
      </c>
      <c r="D92" s="8" t="s">
        <v>27</v>
      </c>
      <c r="E92" s="8" t="s">
        <v>119</v>
      </c>
      <c r="F92" s="14">
        <v>176821</v>
      </c>
      <c r="G92" s="22">
        <v>211175</v>
      </c>
      <c r="H92" s="22">
        <v>212000</v>
      </c>
      <c r="I92" s="32" t="s">
        <v>154</v>
      </c>
      <c r="J92" s="31" t="s">
        <v>154</v>
      </c>
      <c r="K92" s="23">
        <v>217300</v>
      </c>
      <c r="L92" s="7">
        <v>43470</v>
      </c>
    </row>
    <row r="93" spans="1:12" ht="15.6" x14ac:dyDescent="0.3">
      <c r="A93" s="1">
        <v>87</v>
      </c>
      <c r="B93" s="29" t="s">
        <v>154</v>
      </c>
      <c r="C93" s="29" t="s">
        <v>154</v>
      </c>
      <c r="D93" s="8" t="s">
        <v>27</v>
      </c>
      <c r="E93" s="8" t="s">
        <v>120</v>
      </c>
      <c r="F93" s="14">
        <v>171338</v>
      </c>
      <c r="G93" s="22">
        <v>188946</v>
      </c>
      <c r="H93" s="22">
        <v>190000</v>
      </c>
      <c r="I93" s="32" t="s">
        <v>154</v>
      </c>
      <c r="J93" s="31" t="s">
        <v>154</v>
      </c>
      <c r="K93" s="23">
        <v>190000</v>
      </c>
      <c r="L93" s="7">
        <v>43470</v>
      </c>
    </row>
    <row r="94" spans="1:12" ht="15.6" x14ac:dyDescent="0.3">
      <c r="A94" s="1">
        <v>88</v>
      </c>
      <c r="B94" s="29" t="s">
        <v>154</v>
      </c>
      <c r="C94" s="29" t="s">
        <v>154</v>
      </c>
      <c r="D94" s="8" t="s">
        <v>27</v>
      </c>
      <c r="E94" s="13" t="s">
        <v>121</v>
      </c>
      <c r="F94" s="14">
        <v>171338</v>
      </c>
      <c r="G94" s="22">
        <v>188946</v>
      </c>
      <c r="H94" s="22">
        <v>190000</v>
      </c>
      <c r="I94" s="32" t="s">
        <v>154</v>
      </c>
      <c r="J94" s="31" t="s">
        <v>154</v>
      </c>
      <c r="K94" s="23">
        <v>190000</v>
      </c>
      <c r="L94" s="7">
        <v>43470</v>
      </c>
    </row>
    <row r="95" spans="1:12" ht="15.6" x14ac:dyDescent="0.3">
      <c r="A95" s="1">
        <v>89</v>
      </c>
      <c r="B95" s="29" t="s">
        <v>154</v>
      </c>
      <c r="C95" s="29" t="s">
        <v>154</v>
      </c>
      <c r="D95" s="8" t="s">
        <v>122</v>
      </c>
      <c r="E95" s="13" t="s">
        <v>83</v>
      </c>
      <c r="F95" s="14">
        <v>171330</v>
      </c>
      <c r="G95" s="22">
        <v>174400</v>
      </c>
      <c r="H95" s="22">
        <v>185000</v>
      </c>
      <c r="I95" s="32" t="s">
        <v>154</v>
      </c>
      <c r="J95" s="31" t="s">
        <v>154</v>
      </c>
      <c r="K95" s="23">
        <v>190000</v>
      </c>
      <c r="L95" s="7">
        <v>43470</v>
      </c>
    </row>
    <row r="96" spans="1:12" ht="15.6" x14ac:dyDescent="0.3">
      <c r="A96" s="1">
        <v>90</v>
      </c>
      <c r="B96" s="29" t="s">
        <v>154</v>
      </c>
      <c r="C96" s="29" t="s">
        <v>154</v>
      </c>
      <c r="D96" s="8" t="s">
        <v>122</v>
      </c>
      <c r="E96" s="13" t="s">
        <v>118</v>
      </c>
      <c r="F96" s="14">
        <v>171330</v>
      </c>
      <c r="G96" s="22">
        <v>174400</v>
      </c>
      <c r="H96" s="22">
        <v>185000</v>
      </c>
      <c r="I96" s="32" t="s">
        <v>154</v>
      </c>
      <c r="J96" s="31" t="s">
        <v>154</v>
      </c>
      <c r="K96" s="23">
        <v>190000</v>
      </c>
      <c r="L96" s="7">
        <v>43470</v>
      </c>
    </row>
    <row r="97" spans="1:12" ht="15.6" x14ac:dyDescent="0.3">
      <c r="A97" s="1">
        <v>91</v>
      </c>
      <c r="B97" s="29" t="s">
        <v>154</v>
      </c>
      <c r="C97" s="29" t="s">
        <v>154</v>
      </c>
      <c r="D97" s="8" t="s">
        <v>122</v>
      </c>
      <c r="E97" s="13" t="s">
        <v>123</v>
      </c>
      <c r="F97" s="14">
        <v>171330</v>
      </c>
      <c r="G97" s="22">
        <v>250607</v>
      </c>
      <c r="H97" s="22">
        <v>225000</v>
      </c>
      <c r="I97" s="32" t="s">
        <v>154</v>
      </c>
      <c r="J97" s="31" t="s">
        <v>154</v>
      </c>
      <c r="K97" s="23">
        <v>230625</v>
      </c>
      <c r="L97" s="7">
        <v>43470</v>
      </c>
    </row>
    <row r="98" spans="1:12" ht="15.6" x14ac:dyDescent="0.3">
      <c r="A98" s="1">
        <v>92</v>
      </c>
      <c r="B98" s="29" t="s">
        <v>154</v>
      </c>
      <c r="C98" s="29" t="s">
        <v>154</v>
      </c>
      <c r="D98" s="8" t="s">
        <v>122</v>
      </c>
      <c r="E98" s="8" t="s">
        <v>124</v>
      </c>
      <c r="F98" s="14">
        <v>208712</v>
      </c>
      <c r="G98" s="22">
        <v>347500</v>
      </c>
      <c r="H98" s="22">
        <v>290000</v>
      </c>
      <c r="I98" s="32" t="s">
        <v>154</v>
      </c>
      <c r="J98" s="31" t="s">
        <v>154</v>
      </c>
      <c r="K98" s="23">
        <v>297250</v>
      </c>
      <c r="L98" s="7">
        <v>43470</v>
      </c>
    </row>
    <row r="99" spans="1:12" ht="15.6" x14ac:dyDescent="0.3">
      <c r="A99" s="1">
        <v>93</v>
      </c>
      <c r="B99" s="29" t="s">
        <v>154</v>
      </c>
      <c r="C99" s="29" t="s">
        <v>154</v>
      </c>
      <c r="D99" s="8" t="s">
        <v>122</v>
      </c>
      <c r="E99" s="13" t="s">
        <v>125</v>
      </c>
      <c r="F99" s="14">
        <v>171330</v>
      </c>
      <c r="G99" s="22">
        <v>257530</v>
      </c>
      <c r="H99" s="22">
        <v>230000</v>
      </c>
      <c r="I99" s="32" t="s">
        <v>154</v>
      </c>
      <c r="J99" s="31" t="s">
        <v>154</v>
      </c>
      <c r="K99" s="23">
        <v>235750</v>
      </c>
      <c r="L99" s="7">
        <v>43470</v>
      </c>
    </row>
    <row r="100" spans="1:12" ht="15.6" x14ac:dyDescent="0.3">
      <c r="A100" s="1">
        <v>94</v>
      </c>
      <c r="B100" s="29" t="s">
        <v>154</v>
      </c>
      <c r="C100" s="29" t="s">
        <v>154</v>
      </c>
      <c r="D100" s="8" t="s">
        <v>122</v>
      </c>
      <c r="E100" s="13" t="s">
        <v>126</v>
      </c>
      <c r="F100" s="14">
        <v>171330</v>
      </c>
      <c r="G100" s="22">
        <v>213500</v>
      </c>
      <c r="H100" s="22">
        <v>240000</v>
      </c>
      <c r="I100" s="32" t="s">
        <v>154</v>
      </c>
      <c r="J100" s="31" t="s">
        <v>154</v>
      </c>
      <c r="K100" s="23">
        <v>246000</v>
      </c>
      <c r="L100" s="7">
        <v>43470</v>
      </c>
    </row>
    <row r="101" spans="1:12" ht="15.6" x14ac:dyDescent="0.3">
      <c r="A101" s="1">
        <v>95</v>
      </c>
      <c r="B101" s="29" t="s">
        <v>154</v>
      </c>
      <c r="C101" s="29" t="s">
        <v>154</v>
      </c>
      <c r="D101" s="8" t="s">
        <v>122</v>
      </c>
      <c r="E101" s="13" t="s">
        <v>127</v>
      </c>
      <c r="F101" s="14">
        <v>171330</v>
      </c>
      <c r="G101" s="22">
        <v>188600</v>
      </c>
      <c r="H101" s="22">
        <v>185000</v>
      </c>
      <c r="I101" s="32" t="s">
        <v>154</v>
      </c>
      <c r="J101" s="31" t="s">
        <v>154</v>
      </c>
      <c r="K101" s="23">
        <v>190000</v>
      </c>
      <c r="L101" s="7">
        <v>43470</v>
      </c>
    </row>
    <row r="102" spans="1:12" ht="15.6" x14ac:dyDescent="0.3">
      <c r="A102" s="1">
        <v>96</v>
      </c>
      <c r="B102" s="29" t="s">
        <v>154</v>
      </c>
      <c r="C102" s="29" t="s">
        <v>154</v>
      </c>
      <c r="D102" s="8" t="s">
        <v>76</v>
      </c>
      <c r="E102" s="13" t="s">
        <v>77</v>
      </c>
      <c r="F102" s="14">
        <v>171338</v>
      </c>
      <c r="G102" s="22">
        <v>224413</v>
      </c>
      <c r="H102" s="22">
        <v>222621</v>
      </c>
      <c r="I102" s="32" t="s">
        <v>154</v>
      </c>
      <c r="J102" s="31" t="s">
        <v>154</v>
      </c>
      <c r="K102" s="9">
        <v>220375</v>
      </c>
      <c r="L102" s="7">
        <v>43470</v>
      </c>
    </row>
    <row r="103" spans="1:12" ht="15.6" x14ac:dyDescent="0.3">
      <c r="A103" s="1">
        <v>97</v>
      </c>
      <c r="B103" s="29" t="s">
        <v>154</v>
      </c>
      <c r="C103" s="29" t="s">
        <v>154</v>
      </c>
      <c r="D103" s="8" t="s">
        <v>76</v>
      </c>
      <c r="E103" s="13" t="s">
        <v>128</v>
      </c>
      <c r="F103" s="14">
        <v>171338</v>
      </c>
      <c r="G103" s="22">
        <v>179274</v>
      </c>
      <c r="H103" s="22">
        <v>199963</v>
      </c>
      <c r="I103" s="32" t="s">
        <v>154</v>
      </c>
      <c r="J103" s="31" t="s">
        <v>154</v>
      </c>
      <c r="K103" s="9">
        <v>195775</v>
      </c>
      <c r="L103" s="7">
        <v>43470</v>
      </c>
    </row>
    <row r="104" spans="1:12" ht="15.6" x14ac:dyDescent="0.3">
      <c r="A104" s="1">
        <v>98</v>
      </c>
      <c r="B104" s="29" t="s">
        <v>154</v>
      </c>
      <c r="C104" s="29" t="s">
        <v>154</v>
      </c>
      <c r="D104" s="8" t="s">
        <v>129</v>
      </c>
      <c r="E104" s="8" t="s">
        <v>28</v>
      </c>
      <c r="F104" s="14">
        <v>171338</v>
      </c>
      <c r="G104" s="22">
        <v>221620</v>
      </c>
      <c r="H104" s="22">
        <v>180583</v>
      </c>
      <c r="I104" s="32" t="s">
        <v>154</v>
      </c>
      <c r="J104" s="31" t="s">
        <v>154</v>
      </c>
      <c r="K104" s="9">
        <v>178242</v>
      </c>
      <c r="L104" s="7">
        <v>43470</v>
      </c>
    </row>
    <row r="105" spans="1:12" ht="15.6" x14ac:dyDescent="0.3">
      <c r="A105" s="1">
        <v>99</v>
      </c>
      <c r="B105" s="29" t="s">
        <v>154</v>
      </c>
      <c r="C105" s="29" t="s">
        <v>154</v>
      </c>
      <c r="D105" s="8" t="s">
        <v>49</v>
      </c>
      <c r="E105" s="8" t="s">
        <v>28</v>
      </c>
      <c r="F105" s="14">
        <v>176819</v>
      </c>
      <c r="G105" s="36" t="s">
        <v>154</v>
      </c>
      <c r="H105" s="22">
        <v>215000</v>
      </c>
      <c r="I105" s="32" t="s">
        <v>154</v>
      </c>
      <c r="J105" s="31" t="s">
        <v>154</v>
      </c>
      <c r="K105" s="9">
        <v>188600</v>
      </c>
      <c r="L105" s="7">
        <v>43470</v>
      </c>
    </row>
    <row r="106" spans="1:12" ht="15.6" x14ac:dyDescent="0.3">
      <c r="A106" s="1">
        <v>100</v>
      </c>
      <c r="B106" s="29" t="s">
        <v>154</v>
      </c>
      <c r="C106" s="29" t="s">
        <v>154</v>
      </c>
      <c r="D106" s="8" t="s">
        <v>130</v>
      </c>
      <c r="E106" s="8" t="s">
        <v>56</v>
      </c>
      <c r="F106" s="14">
        <v>173777</v>
      </c>
      <c r="G106" s="14">
        <v>200000</v>
      </c>
      <c r="H106" s="22">
        <v>187854</v>
      </c>
      <c r="I106" s="32" t="s">
        <v>154</v>
      </c>
      <c r="J106" s="31" t="s">
        <v>154</v>
      </c>
      <c r="K106" s="9">
        <v>184506</v>
      </c>
      <c r="L106" s="7">
        <v>43871</v>
      </c>
    </row>
    <row r="107" spans="1:12" ht="15.6" x14ac:dyDescent="0.3">
      <c r="A107" s="1">
        <v>101</v>
      </c>
      <c r="B107" s="29" t="s">
        <v>154</v>
      </c>
      <c r="C107" s="29" t="s">
        <v>154</v>
      </c>
      <c r="D107" s="8" t="s">
        <v>131</v>
      </c>
      <c r="E107" s="8" t="s">
        <v>58</v>
      </c>
      <c r="F107" s="14">
        <v>175621</v>
      </c>
      <c r="G107" s="22">
        <f>(198987+180033+177512)/3</f>
        <v>185510.66666666666</v>
      </c>
      <c r="H107" s="22">
        <v>191541</v>
      </c>
      <c r="I107" s="32" t="s">
        <v>154</v>
      </c>
      <c r="J107" s="31" t="s">
        <v>154</v>
      </c>
      <c r="K107" s="9">
        <v>184506</v>
      </c>
      <c r="L107" s="7">
        <v>43871</v>
      </c>
    </row>
    <row r="108" spans="1:12" ht="15.6" x14ac:dyDescent="0.3">
      <c r="A108" s="1">
        <v>102</v>
      </c>
      <c r="B108" s="29" t="s">
        <v>154</v>
      </c>
      <c r="C108" s="29" t="s">
        <v>154</v>
      </c>
      <c r="D108" s="8" t="s">
        <v>132</v>
      </c>
      <c r="E108" s="8" t="s">
        <v>133</v>
      </c>
      <c r="F108" s="14">
        <v>175621</v>
      </c>
      <c r="G108" s="22">
        <f>(1780000+516400)/2</f>
        <v>1148200</v>
      </c>
      <c r="H108" s="22">
        <v>300000</v>
      </c>
      <c r="I108" s="32" t="s">
        <v>154</v>
      </c>
      <c r="J108" s="31" t="s">
        <v>154</v>
      </c>
      <c r="K108" s="9">
        <v>250428</v>
      </c>
      <c r="L108" s="7">
        <v>43871</v>
      </c>
    </row>
    <row r="109" spans="1:12" ht="15.6" x14ac:dyDescent="0.3">
      <c r="A109" s="1">
        <v>103</v>
      </c>
      <c r="B109" s="29" t="s">
        <v>154</v>
      </c>
      <c r="C109" s="29" t="s">
        <v>154</v>
      </c>
      <c r="D109" s="8" t="s">
        <v>132</v>
      </c>
      <c r="E109" s="18" t="s">
        <v>134</v>
      </c>
      <c r="F109" s="14">
        <v>175621</v>
      </c>
      <c r="G109" s="22">
        <f>(476478+225642)/2</f>
        <v>351060</v>
      </c>
      <c r="H109" s="22">
        <v>200000</v>
      </c>
      <c r="I109" s="32" t="s">
        <v>154</v>
      </c>
      <c r="J109" s="31" t="s">
        <v>154</v>
      </c>
      <c r="K109" s="9">
        <v>200000</v>
      </c>
      <c r="L109" s="7">
        <v>43871</v>
      </c>
    </row>
    <row r="110" spans="1:12" x14ac:dyDescent="0.3">
      <c r="B110" s="19"/>
      <c r="F110" s="40"/>
      <c r="G110" s="20"/>
      <c r="H110" s="20"/>
      <c r="I110" s="20"/>
      <c r="J110" s="21"/>
      <c r="K110" s="20"/>
      <c r="L110" s="19"/>
    </row>
    <row r="111" spans="1:12" x14ac:dyDescent="0.3">
      <c r="B111" s="1" t="s">
        <v>135</v>
      </c>
    </row>
    <row r="112" spans="1:12" x14ac:dyDescent="0.3">
      <c r="B112" s="1" t="s">
        <v>136</v>
      </c>
    </row>
    <row r="113" spans="2:2" x14ac:dyDescent="0.3">
      <c r="B113" s="1" t="s">
        <v>137</v>
      </c>
    </row>
    <row r="114" spans="2:2" x14ac:dyDescent="0.3">
      <c r="B114" s="1" t="s">
        <v>138</v>
      </c>
    </row>
    <row r="115" spans="2:2" x14ac:dyDescent="0.3">
      <c r="B115" s="1" t="s">
        <v>139</v>
      </c>
    </row>
    <row r="116" spans="2:2" x14ac:dyDescent="0.3">
      <c r="B116" s="1" t="s">
        <v>140</v>
      </c>
    </row>
    <row r="117" spans="2:2" x14ac:dyDescent="0.3">
      <c r="B117" s="1" t="s">
        <v>141</v>
      </c>
    </row>
    <row r="118" spans="2:2" x14ac:dyDescent="0.3">
      <c r="B118" s="1" t="s">
        <v>142</v>
      </c>
    </row>
    <row r="119" spans="2:2" x14ac:dyDescent="0.3">
      <c r="B119" s="1" t="s">
        <v>143</v>
      </c>
    </row>
    <row r="120" spans="2:2" x14ac:dyDescent="0.3">
      <c r="B120" s="1" t="s">
        <v>144</v>
      </c>
    </row>
  </sheetData>
  <pageMargins left="0.75" right="0.75" top="1" bottom="1" header="0.5" footer="0.5"/>
  <pageSetup paperSize="5" scale="46" orientation="portrait" r:id="rId1"/>
  <headerFooter alignWithMargins="0">
    <oddFooter>&amp;L&amp;8&amp;Z&amp;F &amp;D</oddFooter>
  </headerFooter>
  <ignoredErrors>
    <ignoredError sqref="C7:C8 C10:C12 C45:C57 C60:C64 C72:C73 K12 C65:C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waivers</vt:lpstr>
      <vt:lpstr>waivers!Print_Area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LCC</dc:creator>
  <cp:lastModifiedBy>Sally Olson</cp:lastModifiedBy>
  <cp:lastPrinted>2021-05-13T16:18:29Z</cp:lastPrinted>
  <dcterms:created xsi:type="dcterms:W3CDTF">2021-02-05T19:01:33Z</dcterms:created>
  <dcterms:modified xsi:type="dcterms:W3CDTF">2021-05-13T16:26:35Z</dcterms:modified>
</cp:coreProperties>
</file>